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0-Informes/2020-12-INFORME/2020-12-anexos informe/"/>
    </mc:Choice>
  </mc:AlternateContent>
  <xr:revisionPtr revIDLastSave="28" documentId="8_{B56F7B51-20A6-46EB-ADFE-39D101EDD27D}" xr6:coauthVersionLast="45" xr6:coauthVersionMax="45" xr10:uidLastSave="{2103BB96-6EA0-4697-A3CC-A3D59B5D305B}"/>
  <bookViews>
    <workbookView xWindow="-120" yWindow="-120" windowWidth="20730" windowHeight="11160" tabRatio="878" activeTab="2" xr2:uid="{A5F19A62-5665-467A-9E43-83E2A9F72540}"/>
  </bookViews>
  <sheets>
    <sheet name="EJECUCIÓN INGRESOS" sheetId="2" r:id="rId1"/>
    <sheet name="EJECUCIÓN GASTOS" sheetId="1" r:id="rId2"/>
    <sheet name="Hoja1" sheetId="3" r:id="rId3"/>
  </sheets>
  <definedNames>
    <definedName name="_xlnm._FilterDatabase" localSheetId="1" hidden="1">'EJECUCIÓN GASTOS'!$A$8:$O$119</definedName>
    <definedName name="_xlnm._FilterDatabase" localSheetId="0" hidden="1">'EJECUCIÓN INGRESOS'!$A$7:$J$118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3" l="1"/>
  <c r="K116" i="2" l="1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H6" i="2" l="1"/>
</calcChain>
</file>

<file path=xl/sharedStrings.xml><?xml version="1.0" encoding="utf-8"?>
<sst xmlns="http://schemas.openxmlformats.org/spreadsheetml/2006/main" count="469" uniqueCount="455">
  <si>
    <t>CDP</t>
  </si>
  <si>
    <t>RP</t>
  </si>
  <si>
    <t>T. CDP</t>
  </si>
  <si>
    <t>T. RP</t>
  </si>
  <si>
    <t>%</t>
  </si>
  <si>
    <t>SALDO APROPIACIÓN</t>
  </si>
  <si>
    <t>COMPROMISOS POR PAGAR</t>
  </si>
  <si>
    <t>A-0-0-0-0-0</t>
  </si>
  <si>
    <t>GASTOS DE FUNCIONAMIENTO</t>
  </si>
  <si>
    <t>A-3-0-0-0-0</t>
  </si>
  <si>
    <t>TRANSFERENCIAS CORRIENTES</t>
  </si>
  <si>
    <t>A-3-3-0-0-0</t>
  </si>
  <si>
    <t>A ENTIDADES DEL GOBIERNO GENERAL DISTINTAS DE IMPUESTOS</t>
  </si>
  <si>
    <t>A-3-3-2-0-0</t>
  </si>
  <si>
    <t>DEPARTAMENTAL</t>
  </si>
  <si>
    <t>A-3-3-2-2-0</t>
  </si>
  <si>
    <t>COMPENSACIÓN DE LAS DISMINUCIONES DEL RECAUDO DE DERECHOS DE EXPLOTACIÓN DEL JUEGO DE APUESTAS PERMANENTES - DECRETO 2550 DE 2012</t>
  </si>
  <si>
    <t>A-3-4-0-0-0</t>
  </si>
  <si>
    <t>PRESTACIONES SOCIALES</t>
  </si>
  <si>
    <t>A-3-4-4-0-0</t>
  </si>
  <si>
    <t>PRESTACIONES SOCIALES A CARGO DE LOS SISTEMAS DE SEGURIDAD SOCIAL</t>
  </si>
  <si>
    <t>A-3-4-4-1-0</t>
  </si>
  <si>
    <t>INCAPACIDADES Y LICENCIAS DE MATERNIDAD Y PATERNIDAD (NO DE PENSIONES)</t>
  </si>
  <si>
    <t>A-3-4-4-1-1</t>
  </si>
  <si>
    <t>INCAPACIDADES (NO DE PENSIONES)</t>
  </si>
  <si>
    <t>A-3-4-4-1-1-1</t>
  </si>
  <si>
    <t>Incapacidades SSF</t>
  </si>
  <si>
    <t>A-3-4-4-1-1-2</t>
  </si>
  <si>
    <t>Incapacidades CSF</t>
  </si>
  <si>
    <t>A-3-4-4-1-2</t>
  </si>
  <si>
    <t>LICENCIAS DE MATERNIDAD Y PATERNIDAD (NO DE PENSIONES)</t>
  </si>
  <si>
    <t>A-3-4-4-6-0</t>
  </si>
  <si>
    <t>PRESTACIONES ECONÓMICAS REGÍMENES ESPECIAL Y DE EXCEPCIÓN</t>
  </si>
  <si>
    <t>A-3-10-0-0-0</t>
  </si>
  <si>
    <t>SENTENCIAS Y CONCILIACIONES</t>
  </si>
  <si>
    <t>A-3-10-1-0-0</t>
  </si>
  <si>
    <t>SENTENCIAS</t>
  </si>
  <si>
    <t>A-3-10-2-0-0</t>
  </si>
  <si>
    <t>CONCILIACIONES</t>
  </si>
  <si>
    <t>A-3-10-3-0-0</t>
  </si>
  <si>
    <t>LAUDOS ARBITRALES</t>
  </si>
  <si>
    <t>A-3-11-0-0-0</t>
  </si>
  <si>
    <t>A EMPRESAS</t>
  </si>
  <si>
    <t>A-3-11-1-0-0</t>
  </si>
  <si>
    <t>DEL ORDEN NACIONAL</t>
  </si>
  <si>
    <t>A-3-11-1-2-0</t>
  </si>
  <si>
    <t>EMPRESAS PÚBLICAS NO FINANCIERAS</t>
  </si>
  <si>
    <t>A-3-11-1-2-2</t>
  </si>
  <si>
    <t>FINANCIAMIENTO DE GASTOS DE ADMINISTRACIÓN, FUNCIONAMIENTO Y OPERACIÓN DE ADRES - GESTIÓN GENERAL - ARTÍCULO 66 DE LA LEY 1753 DE 2015</t>
  </si>
  <si>
    <t>A-3-13-0-0-0</t>
  </si>
  <si>
    <t>SISTEMA GENERAL DE SEGURIDAD SOCIAL INTEGRAL</t>
  </si>
  <si>
    <t>A-3-13-1-0-0</t>
  </si>
  <si>
    <t>A-3-13-1-1-0</t>
  </si>
  <si>
    <t>UNIDAD DE PAGO POR CAPITACIÓN - RÉGIMEN CONTRIBUTIVO</t>
  </si>
  <si>
    <t>A-3-13-1-1-0-1</t>
  </si>
  <si>
    <t>UPC Régimen Contributivo SSF</t>
  </si>
  <si>
    <t>A-3-13-1-1-0-2</t>
  </si>
  <si>
    <t>UPC Régimen Contributivo CSF</t>
  </si>
  <si>
    <t>A-3-13-1-2-0</t>
  </si>
  <si>
    <t>PROGRAMAS DE PROMOCIÓN Y PREVENCIÓN EN SALUD</t>
  </si>
  <si>
    <t>A-3-13-1-2-0-1</t>
  </si>
  <si>
    <t>Per Capita Programas de Promoción y Prevención R.C SSF</t>
  </si>
  <si>
    <t>A-3-13-1-2-0-2</t>
  </si>
  <si>
    <t>Per Capita Programas de Promoción y Prevención R.C CSF</t>
  </si>
  <si>
    <t>A-3-13-1-3-0</t>
  </si>
  <si>
    <t>UNIDAD DE PAGO POR CAPITACIÓN RÉGIMEN SUBSIDIADO EN SALUD</t>
  </si>
  <si>
    <t>A-3-13-1-3-0-1</t>
  </si>
  <si>
    <t>UPC´S R.S. Cajas de Compensación Familiar SSF</t>
  </si>
  <si>
    <t>A-3-13-1-3-0-2</t>
  </si>
  <si>
    <t>UPC´S R.S. CSF</t>
  </si>
  <si>
    <t>A-3-13-1-3-0-3</t>
  </si>
  <si>
    <t>UPC´S R.S. USPEC</t>
  </si>
  <si>
    <t>A-3-13-1-4-0</t>
  </si>
  <si>
    <t>PRESTACIONES EXCEPCIONALES</t>
  </si>
  <si>
    <t>A-3-13-1-4-0-1</t>
  </si>
  <si>
    <t>A-3-13-1-4-0-2</t>
  </si>
  <si>
    <t>Recobros - Reembolsos Régimen contributivo - Res. 1885 / 41656</t>
  </si>
  <si>
    <t>A-3-13-1-4-0-3</t>
  </si>
  <si>
    <t>Glosa Transversal, literal c) artículo 73 Ley 1753/2015 – Par. 3 art. 237 Ley 1955/2019</t>
  </si>
  <si>
    <t>A-3-13-1-4-0-4</t>
  </si>
  <si>
    <t>Financiación de Obligaciones - Art 245 de la Ley 1955 de 2019</t>
  </si>
  <si>
    <t>A-3-13-1-4-0-5</t>
  </si>
  <si>
    <t>A-3-13-1-4-0-6</t>
  </si>
  <si>
    <t>Recobros - Reembolsos Régimen Subsidiado - Tutelas</t>
  </si>
  <si>
    <t>A-3-13-1-5-0</t>
  </si>
  <si>
    <t>ATENCIÓN EN SALUD, TRANSPORTE PRIMARIO, INDEMNIZACIONES Y AUXILIO FUNERARIO VICTIMAS</t>
  </si>
  <si>
    <t>A-3-13-1-5-0-1</t>
  </si>
  <si>
    <t>Eventos Terroristas</t>
  </si>
  <si>
    <t>A-3-13-1-5-0-2</t>
  </si>
  <si>
    <t>Eventos Catastróficos</t>
  </si>
  <si>
    <t>A-3-13-1-5-0-3</t>
  </si>
  <si>
    <t>Accidentes de Transito</t>
  </si>
  <si>
    <t>A-3-13-1-5-0-4</t>
  </si>
  <si>
    <t>Apoyo Reclamaciones Reserva Especial</t>
  </si>
  <si>
    <t>A-3-13-1-5-0-5</t>
  </si>
  <si>
    <t>Apoyo Reclamaciones Victimas Poblaciòn Desplazada</t>
  </si>
  <si>
    <t>A-3-13-1-6-0</t>
  </si>
  <si>
    <t>PROGRAMAS DEL MINISTERIO DE SALUD Y PROTECCIÓN SOCIAL-FONDOS ESPECIALES</t>
  </si>
  <si>
    <t>A-3-13-1-6-0-1</t>
  </si>
  <si>
    <t>Oficina de Gestión Territorial, Emergencias y Desastres - Atención de Urgencias Nacionales y Extranjeros - Zonas Fronterizas. Art 57 Ley 1815 de 2016 Oficina de Gestión</t>
  </si>
  <si>
    <t>A-3-13-1-6-0-2</t>
  </si>
  <si>
    <t>Oficina de Gestión Territorial, Emergencias y Desastres -  Red Nacional de Urgencias</t>
  </si>
  <si>
    <t>A-3-13-1-6-0-3</t>
  </si>
  <si>
    <t>Emergencia Sanitaria</t>
  </si>
  <si>
    <t>A-3-13-1-6-0-4</t>
  </si>
  <si>
    <t>Dirección de Promoción y Prevención - Programas de Salud de P y P - VACUNAS</t>
  </si>
  <si>
    <t>A-3-13-1-6-0-5</t>
  </si>
  <si>
    <t>Oficina de Promoción Social -  Programa de Atención Psicosocial y Salud Integral a Víctimas del Conflicto Armado Programa PAPSIVI</t>
  </si>
  <si>
    <t>A-3-13-1-6-0-6</t>
  </si>
  <si>
    <t>Certificado de Discapacidad, Suministro de Fórmula Terapéutica</t>
  </si>
  <si>
    <t>A-3-13-1-6-0-7</t>
  </si>
  <si>
    <t>Campañas de Prevencion de la Violencia y Promoción de la Convivencia Pacifica a Nivel Nacional o Territorial</t>
  </si>
  <si>
    <t>A-3-13-1-6-0-8</t>
  </si>
  <si>
    <t>Prevención  y Sanción de Formas de Violencia y Discriminación Contra las Mujeres</t>
  </si>
  <si>
    <t>A-3-13-1-7-0</t>
  </si>
  <si>
    <t>PAGO OBLIGACIONES ESES CON RECURSOS FONSAET</t>
  </si>
  <si>
    <t>A-3-13-1-8-0</t>
  </si>
  <si>
    <t>RECONOCIMIENTO RENDIMIENTOS FINANCIEROS CUENTAS DE RECAUDO EPS</t>
  </si>
  <si>
    <t>A-3-13-1-8-0-1</t>
  </si>
  <si>
    <t>Rendimientos Financieros EPS SSF</t>
  </si>
  <si>
    <t>A-3-13-1-9-0</t>
  </si>
  <si>
    <t>APOYO FINANCIERO Y FORTALECIMIENTO PATRIMONIAL A LAS ENTIDADES DEL SECTOR SALUD</t>
  </si>
  <si>
    <t>A-3-13-1-9-0-1</t>
  </si>
  <si>
    <t>Operaciones de Compra de Cartera</t>
  </si>
  <si>
    <t>A-3-13-1-9-0-2</t>
  </si>
  <si>
    <t>Operaciones de Fortalecimiento Patrimonial Tasa Compensada</t>
  </si>
  <si>
    <t>A-3-13-1-9-0-4</t>
  </si>
  <si>
    <t>Operaciones de Fortalecimiento Patrimonial  - Bocas</t>
  </si>
  <si>
    <t>A-3-13-1-11-0</t>
  </si>
  <si>
    <t>CON DESTINACIÓN DETERMINADA POR MINSALUD</t>
  </si>
  <si>
    <t>A-3-13-1-11-0-1</t>
  </si>
  <si>
    <t>Atención Usuario Protesis PIP Resolución 0258 de 2012</t>
  </si>
  <si>
    <t>A-3-13-1-11-0-2</t>
  </si>
  <si>
    <t>Pago a IPS de Servicios Prestados a la Población Pobre No Asegurada y Servicios No Incluidos en el Plan de Beneficios Pago a IPS de Servicios Prestados a la Población, Exceden(Art. 3 Ley 1608 de 2013)</t>
  </si>
  <si>
    <t>A-3-13-1-11-0-3</t>
  </si>
  <si>
    <t>Reconocimiento de Deuda por Contratos del Régimen Subsidiado Realizados hasta marzo 31 de 2011- Recursos LOTTO en Línea – FONPET</t>
  </si>
  <si>
    <t>A-3-13-1-11-0-4</t>
  </si>
  <si>
    <t>Reconocimiento de Deuda por Contratos del Régimen Subsidiado Realizados hasta marzo 31  de 2011- Recursos FAEP</t>
  </si>
  <si>
    <t>A-3-13-1-11-0-5</t>
  </si>
  <si>
    <t>Pago de Deudas Régimen Subsidiado – Artículo 275 de la Ley 1450 de 2011 - SGP Libre Inversión</t>
  </si>
  <si>
    <t>A-3-13-1-11-0-6</t>
  </si>
  <si>
    <t>Excedentes de Aportes Patronales / Resolución 2360 de 2016</t>
  </si>
  <si>
    <t>A-3-13-1-11-0-7</t>
  </si>
  <si>
    <t>Regalías – Art. 5 Ley 1797 de 2016</t>
  </si>
  <si>
    <t>A-3-13-1-11-0-8</t>
  </si>
  <si>
    <t>Recursos CCF / FOSFEC - Ley 1929 de 2018</t>
  </si>
  <si>
    <t>A-3-13-1-11-0-9</t>
  </si>
  <si>
    <t>Saneamiento Aportes Patronales SGP - Recursos Saneados Art. 5 Res 2359/2016 - vigencias1994-2011</t>
  </si>
  <si>
    <t>A-3-13-1-11-0-10</t>
  </si>
  <si>
    <t>Saneamiento Aportes Patronales SGP - DPTOS Y DISTRITOS - vigencias1994-2011</t>
  </si>
  <si>
    <t>A-3-13-1-11-0-11</t>
  </si>
  <si>
    <t>Aportes Patronales del SGP - Recursos No Saneados</t>
  </si>
  <si>
    <t>A-3-13-1-11-0-12</t>
  </si>
  <si>
    <t>Programa Mujeres Víctimas de la Violencia</t>
  </si>
  <si>
    <t>A-3-13-1-11-0-13</t>
  </si>
  <si>
    <t>Otros Recursos con Destinación Especifica</t>
  </si>
  <si>
    <t>A-3-13-1-11-0-14</t>
  </si>
  <si>
    <t>Saneamiento Aportes Patronales SGP 2012-2016</t>
  </si>
  <si>
    <t>A-3-13-1-11-0-15</t>
  </si>
  <si>
    <t>Saneamiento Aportes Patronales SGP-REX 2012-2016</t>
  </si>
  <si>
    <t>A-7-0-0-0-0</t>
  </si>
  <si>
    <t>DISMINUCIÓN DE PASIVOS</t>
  </si>
  <si>
    <t>A-7-5-0-0-0</t>
  </si>
  <si>
    <t>DEVOLUCIÓN DE RECURSOS DEL SGSSS</t>
  </si>
  <si>
    <t>A-7-5-0-0-0-1</t>
  </si>
  <si>
    <t>Déficit Cajas de Compensación Familiar - Balance</t>
  </si>
  <si>
    <t>A-7-5-0-0-0-2</t>
  </si>
  <si>
    <t>Rendimientos Financieros de los Saldos No Compensados de los Aportes Patronales Según Art. 12 Decreto 1636 de 2016</t>
  </si>
  <si>
    <t>A-7-5-0-0-0-3</t>
  </si>
  <si>
    <t>Devoluciones Aportes y Cotizaciones No Conciliadas Vigencia Anterior</t>
  </si>
  <si>
    <t>A-7-5-0-0-0-4</t>
  </si>
  <si>
    <t>Devoluciones de Aportes de REX</t>
  </si>
  <si>
    <t>A-7-5-0-0-0-5</t>
  </si>
  <si>
    <t>Devoluciones Recursos Entidades Territoriales</t>
  </si>
  <si>
    <t>A-7-5-0-0-0-6</t>
  </si>
  <si>
    <t>Otras Devoluciones</t>
  </si>
  <si>
    <t>A-7-5-0-0-0-7</t>
  </si>
  <si>
    <t>Reprogramaciones - Vigencias Anteriores</t>
  </si>
  <si>
    <t>A-9-0-0-0-0-0</t>
  </si>
  <si>
    <t>DISPONIBILIDAD FINAL</t>
  </si>
  <si>
    <t>OG</t>
  </si>
  <si>
    <t>PARTICIPACIÓN</t>
  </si>
  <si>
    <t>EJECUCION PRESUPUESTAL ACUMULADA DESDE 01/01/2020 HASTA 30/11/2020</t>
  </si>
  <si>
    <t>EJECUCION PRESUPUESTAL
 DESDE  01/12/2020 HASTA 31/12/2020</t>
  </si>
  <si>
    <t>EJECUCION PRESUPUESTAL ACUMULADA DESDE 01/01/2020 HASTA 31/12/2020</t>
  </si>
  <si>
    <t>TOTAL</t>
  </si>
  <si>
    <t>CONTRIBUCIONES</t>
  </si>
  <si>
    <t xml:space="preserve"> </t>
  </si>
  <si>
    <t>A-3-13-1-4-0-7</t>
  </si>
  <si>
    <t>A-3-13-1-4-0-8</t>
  </si>
  <si>
    <t>A-3-13-1-4-0-9</t>
  </si>
  <si>
    <t>A-3-13-1-4-0-10</t>
  </si>
  <si>
    <t>Recobros Reembolsos Régimen Subsidiado - Servicios Prestados Ene/Feb 2020</t>
  </si>
  <si>
    <t>Recobros Reembolsos Régimen Contributivo - Resultados Servicios  Prestados Ene/Feb 2020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</si>
  <si>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</si>
  <si>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</si>
  <si>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</si>
  <si>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</si>
  <si>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</si>
  <si>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</si>
  <si>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</si>
  <si>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</si>
  <si>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</si>
  <si>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</si>
  <si>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A-3-13-1-6-0-9</t>
  </si>
  <si>
    <t>A-3-13-1-6-01</t>
  </si>
  <si>
    <t>PROGRAMAS ESPECIALES MSPS (PGN FUENTE 16)</t>
  </si>
  <si>
    <t>A-11-4-0-0-0</t>
  </si>
  <si>
    <t>A-11-4-4-0-0</t>
  </si>
  <si>
    <t>CONTRIBUCIÓN DE VIGILANCIA - SUPERNITENDENCIA NACIONAL DE SALUD</t>
  </si>
  <si>
    <t>A-3-13-1-4-0-11</t>
  </si>
  <si>
    <t>Glosa Administrativa, Art. 111, Art. 122, Glosa Unica de Extemporaneidad, Divergencias recurrentes, Glosa transversal</t>
  </si>
  <si>
    <t>A-3-13-1-6-02</t>
  </si>
  <si>
    <t>ATENCIÓN DE MEDIDAS EN POLITICA SECTORIAL</t>
  </si>
  <si>
    <t>A-3-13-1-6-02-1</t>
  </si>
  <si>
    <t>Pruebas COVID-19</t>
  </si>
  <si>
    <t>A-11-0-0-0-0</t>
  </si>
  <si>
    <t>GASTOS POR TRIBUTOS , MULTAS, SANCIONES E INTERESES DE MORA</t>
  </si>
  <si>
    <t>A-3-13-1-4-0-12</t>
  </si>
  <si>
    <t>A-3-13-1-6-02-2</t>
  </si>
  <si>
    <t>A-3-13-1-6-02-4</t>
  </si>
  <si>
    <t>A-3-13-1-6-02-7</t>
  </si>
  <si>
    <t>A-3-13-1-6-03</t>
  </si>
  <si>
    <t>A-3-13-1-6-03-1</t>
  </si>
  <si>
    <t>Sistema Nacional de Residencias Médicas - SNRM</t>
  </si>
  <si>
    <t>Financiación de Obligaciones del Art. 237 de la Ley 1955 de 2019</t>
  </si>
  <si>
    <t>Reconocimiento Económico Temporal para el Talento Humano de Salud que Presten Servicios durante el Coronavirus COVID-19. Art. 11 Decreto 538 de 2020.</t>
  </si>
  <si>
    <t>Compensación Económica Temporal para el Afiliado al Régimen Subsidiado con diagnóstico confirmado de Coronavirus COVID-19. Art. 14 Decreto 538 de 2020.</t>
  </si>
  <si>
    <t>Anticipo por Disponibilidad de Servicios de UCI y  Cuidados Intermedios para  Atención  COVID-19  Art. 20 Decreto 538 de 2020 /adiciónese Art. 8 Decreto 800 de 2020.</t>
  </si>
  <si>
    <t>A-3-13-1-6-02-8</t>
  </si>
  <si>
    <t>Pruebas Canastas Art. 20 Decreto 538 de 2020</t>
  </si>
  <si>
    <t>PROGRAMA SISTEMA NACIONAL DE RESIDENCIAS MEDICAS</t>
  </si>
  <si>
    <t>A-3-13-1-1-0-3</t>
  </si>
  <si>
    <t>UPC Régimen Contributivo CSF - Activos por Emergencia - Art. 15 DL 538 de 2020</t>
  </si>
  <si>
    <t>Aforo Inicial</t>
  </si>
  <si>
    <t>Modificación Presupuestal</t>
  </si>
  <si>
    <t>Aforo Definitivo</t>
  </si>
  <si>
    <t>Ingresos Acumulados Desde 01/01/2020 hasta 30/11/2020</t>
  </si>
  <si>
    <t>Ingresos Desde 01/12/2020 hasta 31/12/2020</t>
  </si>
  <si>
    <t>Ingresos Acumulados Desde 01/01/2020 hasta 31/12/2020</t>
  </si>
  <si>
    <t>EJECUCIÓN ACUMULADA (%)</t>
  </si>
  <si>
    <t>PARTICIPACIÓN
%</t>
  </si>
  <si>
    <t>0-0-0-0</t>
  </si>
  <si>
    <t>DISPONIBILIDAD INICIAL</t>
  </si>
  <si>
    <t>1-0-0-0</t>
  </si>
  <si>
    <t>INGRESOS CORRIENTES</t>
  </si>
  <si>
    <t>1-21-0-0</t>
  </si>
  <si>
    <t>1-21-1-0</t>
  </si>
  <si>
    <t>CONTRIBUCIONES SOCIALES</t>
  </si>
  <si>
    <t>1-21-1-1</t>
  </si>
  <si>
    <t>APORTES DEL SISTEMA GENERAL DE SEGURIDAD SOCIAL EN SALUD</t>
  </si>
  <si>
    <t>1-21-1-1-1</t>
  </si>
  <si>
    <t>Cotizaciones al SGSSS</t>
  </si>
  <si>
    <t>1-21-1-1-1-1</t>
  </si>
  <si>
    <t>Régimen Contributivo CSF</t>
  </si>
  <si>
    <t>1-21-1-1-1-2</t>
  </si>
  <si>
    <t>Régimen Contributivo SSF</t>
  </si>
  <si>
    <t>1-21-1-1-2</t>
  </si>
  <si>
    <t>Aporte Solidaridad de Regímenes de Excepcion y Especiales</t>
  </si>
  <si>
    <t>1-21-1-1-2-1</t>
  </si>
  <si>
    <t>Cotizaciones Afiliados REX con Ingresos Adicionales</t>
  </si>
  <si>
    <t>1-21-1-1-2-2</t>
  </si>
  <si>
    <t>Aporte Solidario Entidades REX</t>
  </si>
  <si>
    <t>1-21-1-1-3</t>
  </si>
  <si>
    <t>Cotizaciones y/o Aportes Adicionales en Salud</t>
  </si>
  <si>
    <t>1-21-1-1-4</t>
  </si>
  <si>
    <t>Contribución Solidaria</t>
  </si>
  <si>
    <t>1-23-0-0</t>
  </si>
  <si>
    <t>MULTAS, SANCIONES  E INTERESES DE MORA</t>
  </si>
  <si>
    <t>1-23-1-0</t>
  </si>
  <si>
    <t>MULTAS Y SANCIONES</t>
  </si>
  <si>
    <t>1-23-1-0-1</t>
  </si>
  <si>
    <t>Multas Antitabaco</t>
  </si>
  <si>
    <t>1-23-1-0-2</t>
  </si>
  <si>
    <t>Otras Multas</t>
  </si>
  <si>
    <t>1-23-2-0</t>
  </si>
  <si>
    <t>INTERESES DE MORA</t>
  </si>
  <si>
    <t>1-23-2-0-1</t>
  </si>
  <si>
    <t>Intereses de Mora sobre Compra de Cartera</t>
  </si>
  <si>
    <t>1-23-2-0-2</t>
  </si>
  <si>
    <t>Intereses de Mora Sobre Restituciones Diferentes al Aseguramiento del R.C. y R.S</t>
  </si>
  <si>
    <t>1-23-2-0-3</t>
  </si>
  <si>
    <t>Intereses de Mora Cotizaciones R.C.</t>
  </si>
  <si>
    <t>1-23-2-0-4</t>
  </si>
  <si>
    <t>Intereses de Mora Compañías de Seguro SOAT</t>
  </si>
  <si>
    <t>1-23-2-0-5</t>
  </si>
  <si>
    <t>Intereses de Mora Compañías de Aeguro FONSAT</t>
  </si>
  <si>
    <t>1-23-2-0-6</t>
  </si>
  <si>
    <t>Otros Intereses de Mora</t>
  </si>
  <si>
    <t>1-26-0-0</t>
  </si>
  <si>
    <t>1-26-4-0</t>
  </si>
  <si>
    <t>APORTES DE LA NACIÓN - DIFERENTES A SUBVENCIONES</t>
  </si>
  <si>
    <t>1-26-4-17</t>
  </si>
  <si>
    <t>FINANCIAMIENTO DEL SISTEMA DE RESIDENCIAS MEDICAS EN COLOMBIA (SNRM)</t>
  </si>
  <si>
    <t>1-26-4-18</t>
  </si>
  <si>
    <t>1-26-4-19</t>
  </si>
  <si>
    <t>RECURSOS PROVENIENTES DEL FOME</t>
  </si>
  <si>
    <t>1-26-10-0</t>
  </si>
  <si>
    <t>APORTES MUNICIPALES - DIFERENTES A  SUBVENCIONES</t>
  </si>
  <si>
    <t>1-26-10-0-1</t>
  </si>
  <si>
    <t>Recursos Municipales para Aseguramiento</t>
  </si>
  <si>
    <t>1-26-12-0</t>
  </si>
  <si>
    <t>APORTES DEPARTAMENTALES - DIFERENTES A SUBVENCIONES</t>
  </si>
  <si>
    <t>1-26-12-0-1</t>
  </si>
  <si>
    <t>Recursos Departamentales y Distritales para Aseguramiento</t>
  </si>
  <si>
    <t>1-26-13-0</t>
  </si>
  <si>
    <t>1-26-13-1</t>
  </si>
  <si>
    <t>APORTE DE LAS CAJAS DE COMPENSACION FAMILIAR</t>
  </si>
  <si>
    <t>1-26-13-1-1</t>
  </si>
  <si>
    <t>Aportes CCF Artículo 217 Ley 100 de 1993 CSF</t>
  </si>
  <si>
    <t>1-26-13-1-2</t>
  </si>
  <si>
    <t>Aportes CCF Artículo 217 Ley 100 de 1993 SSF</t>
  </si>
  <si>
    <t>1-26-13-1-3</t>
  </si>
  <si>
    <t>Aportes CCF Balance</t>
  </si>
  <si>
    <t>1-26-13-1-4</t>
  </si>
  <si>
    <t>Otros Aportes CCF</t>
  </si>
  <si>
    <t>1-26-13-2</t>
  </si>
  <si>
    <t>APORTES DE LA NACION PARA EL ASEGURAMIENTO EN SALUD</t>
  </si>
  <si>
    <t>1-26-13-2-1</t>
  </si>
  <si>
    <t>Aportes de la Nación para el Aseguramiento en Salud Cierre (fuente 10)</t>
  </si>
  <si>
    <t>1-26-13-2-2</t>
  </si>
  <si>
    <t>Imporenta</t>
  </si>
  <si>
    <t>1-26-13-2-3</t>
  </si>
  <si>
    <t>Aportes de la Nación para el Aseguramiento en Salud Cierre (fuente 11)</t>
  </si>
  <si>
    <t>1-26-13-2-4</t>
  </si>
  <si>
    <t>Aportes de la Nación para el Aseguramiento en Salud Cierre (fuente 13)</t>
  </si>
  <si>
    <t>1-26-13-3</t>
  </si>
  <si>
    <t>COMPENSACION REGALIAS PARA EL REGIMEN SUBSIDIADO</t>
  </si>
  <si>
    <t>1-26-13-4</t>
  </si>
  <si>
    <t>RECURSOS DEL SISTEMA GENERAL DE PARTICIPACIONES QUE FINANCIAN FONSAET</t>
  </si>
  <si>
    <t>1-26-13-5</t>
  </si>
  <si>
    <t>SISTEMA GENERAL DE PARTICIPACIONES REGIMEN SUBSIDIADO</t>
  </si>
  <si>
    <t>1-26-13-6</t>
  </si>
  <si>
    <t>RECURSOS PROVENIENTES DE COLJUEGOS PARA RÉGIMEN SUBSIDIADO EN SALUD</t>
  </si>
  <si>
    <t>1-26-13-7</t>
  </si>
  <si>
    <t>RECURSOS FONPET</t>
  </si>
  <si>
    <t>1-26-13-7-1</t>
  </si>
  <si>
    <t>Recursos LOTTO en Línea-FONPET</t>
  </si>
  <si>
    <t>1-26-13-7-2</t>
  </si>
  <si>
    <t>Otros Recursos FONPET Diferentes a LOTTO en Línea</t>
  </si>
  <si>
    <t>1-26-13-9</t>
  </si>
  <si>
    <t>RECURSOS DEL IMPUESTO SOBRE LA RENTA PARA LA EQUIDAD - CREE</t>
  </si>
  <si>
    <t>1-26-13-10</t>
  </si>
  <si>
    <t>PRIMA FONSAT Y CONTRIBUCIÓN SOAT</t>
  </si>
  <si>
    <t>1-26-13-10-1</t>
  </si>
  <si>
    <t>% Prima FONSAT Decreto Ley 1335 de 2009</t>
  </si>
  <si>
    <t>1-26-13-10-2</t>
  </si>
  <si>
    <t>Contribución Seguro Obligatorio de Accidentes de Tránsito - SOAT- Decreto Ley 1335 de 2009</t>
  </si>
  <si>
    <t>1-26-13-10-3</t>
  </si>
  <si>
    <t>Excedentes de  FONSAT Y SOAT (2018-2019)</t>
  </si>
  <si>
    <t>1-26-13-11</t>
  </si>
  <si>
    <t>RECURSOS DEL IMPUESTO SOCIAL A LAS ARMAS, MUNICIONES Y EXPLOSIVOS</t>
  </si>
  <si>
    <t>1-26-13-11-1</t>
  </si>
  <si>
    <t>Impuesto Social a las Municiones y Explosivos</t>
  </si>
  <si>
    <t>1-26-13-11-2</t>
  </si>
  <si>
    <t>Excedentes de Impuesto Social a las Municiones y Explosivos</t>
  </si>
  <si>
    <t>1-26-13-11-3</t>
  </si>
  <si>
    <t>Impuesto Social a las Armas</t>
  </si>
  <si>
    <t>1-26-13-12</t>
  </si>
  <si>
    <t>UNIDAD DE PAGO POR CAPITACIÓN POBLACIÓN PRIVADA DE LA LIBERTAD AFILIADA AL RÉGIMEN SUBSIDIADO DE SALUD</t>
  </si>
  <si>
    <t>2-0-0-0</t>
  </si>
  <si>
    <t>RECURSOS DE CAPITAL</t>
  </si>
  <si>
    <t>2-5-0-0</t>
  </si>
  <si>
    <t>RENDIMIENTOS FINANCIEROS</t>
  </si>
  <si>
    <t>2-5-1-0</t>
  </si>
  <si>
    <t>RECURSOS DE LA ENTIDAD</t>
  </si>
  <si>
    <t>2-5-1-2</t>
  </si>
  <si>
    <t>DEPÓSITOS</t>
  </si>
  <si>
    <t>2-5-1-2-1</t>
  </si>
  <si>
    <t>Rendimientos Cuentas de Recaudo EPS -CSF-</t>
  </si>
  <si>
    <t>2-5-1-2-2</t>
  </si>
  <si>
    <t>Rendimientos Cuentas de Recaudo EPS -SSF-</t>
  </si>
  <si>
    <t>2-5-1-2-3</t>
  </si>
  <si>
    <t>Rendimientos Cuentas de Ahorros ADRES URA</t>
  </si>
  <si>
    <t>2-5-1-2-4</t>
  </si>
  <si>
    <t>Rendimientos Cuentas de Corrientes ADRES URA</t>
  </si>
  <si>
    <t>2-5-1-2-5</t>
  </si>
  <si>
    <t>Otros Rendimientos Financieros</t>
  </si>
  <si>
    <t>2-5-1-3</t>
  </si>
  <si>
    <t>VALORES DISTINTOS A ACCIONES</t>
  </si>
  <si>
    <t>2-5-1-3-1</t>
  </si>
  <si>
    <t>Rendimientos Sobre Títulos del Portafolio de Inversiones</t>
  </si>
  <si>
    <t>2-5-2-0</t>
  </si>
  <si>
    <t>INTERESES POR PRÉSTAMOS</t>
  </si>
  <si>
    <t>2-5-2-0-1</t>
  </si>
  <si>
    <t>Intereses Operaciones Compra de Cartera</t>
  </si>
  <si>
    <t>2-5-3-0</t>
  </si>
  <si>
    <t>RENDIMIENTOS RECURSOS DE TERCEROS</t>
  </si>
  <si>
    <t>2-5-3-0-1</t>
  </si>
  <si>
    <t>Rendimientos Sobre Recursos Entregados en Administración</t>
  </si>
  <si>
    <t>2-8-0-0</t>
  </si>
  <si>
    <t>TRANSFERENCIAS DE CAPITAL</t>
  </si>
  <si>
    <t>2-8-2-1</t>
  </si>
  <si>
    <t>TRANSFERENCIAS DE CAPITAL PASIVO/NACION PARA LA ATENCION DE PASIVOS</t>
  </si>
  <si>
    <t>2-8-2-1-1</t>
  </si>
  <si>
    <t>Recursos para el Reconocimiento de lo Establecido en el Parágrafo 3 del art.237 de la Ley 1955 de 2019</t>
  </si>
  <si>
    <t>2-8-2-1-2</t>
  </si>
  <si>
    <t>Recursos para la Financiación de Obligaciones del Art.245 de la Ley 1955 de 2019</t>
  </si>
  <si>
    <t>2-8-2-1-3</t>
  </si>
  <si>
    <t>Recursos Para la Financiación de Obligaciones del Art.237 de la Ley 1955 de 2019</t>
  </si>
  <si>
    <t>2-8-3-0</t>
  </si>
  <si>
    <t>APORTES DE OTRAS EMPRESAS</t>
  </si>
  <si>
    <t>2-8-3-0-01</t>
  </si>
  <si>
    <t>Recursos Contingencia COVID provenientes del Art. 9 del DL 800 de 2020</t>
  </si>
  <si>
    <t>2-9-0-0</t>
  </si>
  <si>
    <t>RECUPERACIÓN DE CARTERA - PRÉSTAMOS</t>
  </si>
  <si>
    <t>2-9-1-0</t>
  </si>
  <si>
    <t>DE ENTIDADES DEL NIVEL TERRITORIAL</t>
  </si>
  <si>
    <t>2-9-1-0-1</t>
  </si>
  <si>
    <t>Restitución Operación Fosyga RS Ley 1608 de 2013</t>
  </si>
  <si>
    <t>2-9-4-0</t>
  </si>
  <si>
    <t>DE OTRAS EMPRESAS</t>
  </si>
  <si>
    <t>2-9-4-0-1</t>
  </si>
  <si>
    <t>Amortización Operaciones de Compra de Cartera</t>
  </si>
  <si>
    <t>2-9-4-0-2</t>
  </si>
  <si>
    <t>Recuperación Operaciones de Fortalecimiento Financiero y Patrimonial a Entidades del Sector Salud</t>
  </si>
  <si>
    <t>2-12-0-0</t>
  </si>
  <si>
    <t>RECURSOS DE TERCEROS</t>
  </si>
  <si>
    <t>2-12-2-0</t>
  </si>
  <si>
    <t>EN ADMINISTRACIÓN</t>
  </si>
  <si>
    <t>2-12-2-0-1</t>
  </si>
  <si>
    <t>Excedentes -Servicios Prestados a la Población Pobre y los Servicios No POS Entidades Territoriales. (Num, 2 art. 3 Ley 1608 de 2013)</t>
  </si>
  <si>
    <t>2-12-2-0-2</t>
  </si>
  <si>
    <t>Recursos SGP Propósito General Libre Inversión</t>
  </si>
  <si>
    <t>2-12-2-0-3</t>
  </si>
  <si>
    <t>Excedentes Recursos FAEP para el Reconocimiento de Deuda por Contratos del Régimen Subsidiado Realizados hasta marzo 31 de 2011.</t>
  </si>
  <si>
    <t>2-12-2-0-4</t>
  </si>
  <si>
    <t>Excedentes recursos de LOTTO en línea -FONPET Para Reconocimiento de Deuda por Contratos del Régimen Subsidiado Realizados hasta marzo 31 de 2011</t>
  </si>
  <si>
    <t>2-12-2-0-5</t>
  </si>
  <si>
    <t>Excedentes Financieros- Recursos articulo 75 Ley 1769 de 2015</t>
  </si>
  <si>
    <t>2-12-2-0-6</t>
  </si>
  <si>
    <t>Regalías – artículo 5 Ley 1797 de 2016</t>
  </si>
  <si>
    <t>2-12-2-0-7</t>
  </si>
  <si>
    <t>2-12-2-0-8</t>
  </si>
  <si>
    <t>Saneamiento Aportes Patronales SGP- 2012-2016</t>
  </si>
  <si>
    <t>2-12-2-0-9</t>
  </si>
  <si>
    <t>Otros Ingresos Diversos</t>
  </si>
  <si>
    <t>2-13-0-0</t>
  </si>
  <si>
    <t>REINTEGROS</t>
  </si>
  <si>
    <t>2-13-0-0-1</t>
  </si>
  <si>
    <t>UPC  Proceso de Compensación Vigencias Anteriores</t>
  </si>
  <si>
    <t>2-13-0-0-2</t>
  </si>
  <si>
    <t>Licencias de Maternidad y Paternidad Vigencias Anteriores</t>
  </si>
  <si>
    <t>2-13-0-0-3</t>
  </si>
  <si>
    <t>UPC  Régimen Subsidiado Vigencias Anteriores</t>
  </si>
  <si>
    <t>2-13-0-0-4</t>
  </si>
  <si>
    <t>Recobros Vigencias Anteriores</t>
  </si>
  <si>
    <t>2-13-0-0-5</t>
  </si>
  <si>
    <t>Reclamaciones Vigencias Anteriores</t>
  </si>
  <si>
    <t>2-13-0-0-6</t>
  </si>
  <si>
    <t>Procesos de Repetición</t>
  </si>
  <si>
    <t>2-13-0-0-7</t>
  </si>
  <si>
    <t>Reintegro por Contratos Vigencias Anteriores</t>
  </si>
  <si>
    <t>2-13-0-0-8</t>
  </si>
  <si>
    <t>Otros Reintegros /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</si>
</sst>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name val="Calibri   "/>
    </font>
    <font>
      <i/>
      <sz val="10"/>
      <color theme="1"/>
      <name val="Calibri   "/>
    </font>
    <font>
      <b/>
      <sz val="16"/>
      <name val="Calibri   "/>
    </font>
    <font>
      <b/>
      <sz val="12"/>
      <color rgb="FFC00000"/>
      <name val="Calibri   "/>
    </font>
    <font>
      <sz val="12"/>
      <color rgb="FFFF0000"/>
      <name val="Calibri   "/>
    </font>
    <font>
      <b/>
      <sz val="12"/>
      <name val="Calibri  "/>
    </font>
    <font>
      <sz val="12"/>
      <name val="Calibri  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F2F4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0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5" borderId="1" xfId="2" applyNumberFormat="1" applyFont="1" applyFill="1" applyBorder="1" applyAlignment="1">
      <alignment horizontal="center" vertical="center" wrapText="1"/>
    </xf>
    <xf numFmtId="0" fontId="10" fillId="5" borderId="2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Alignment="1">
      <alignment vertical="center"/>
    </xf>
    <xf numFmtId="0" fontId="10" fillId="5" borderId="10" xfId="2" applyNumberFormat="1" applyFont="1" applyFill="1" applyBorder="1" applyAlignment="1">
      <alignment horizontal="center" vertical="center" wrapText="1"/>
    </xf>
    <xf numFmtId="0" fontId="10" fillId="5" borderId="12" xfId="2" applyNumberFormat="1" applyFont="1" applyFill="1" applyBorder="1" applyAlignment="1">
      <alignment horizontal="center" vertical="center" wrapText="1"/>
    </xf>
    <xf numFmtId="0" fontId="10" fillId="5" borderId="13" xfId="2" applyNumberFormat="1" applyFont="1" applyFill="1" applyBorder="1" applyAlignment="1">
      <alignment horizontal="center" vertical="center" wrapText="1"/>
    </xf>
    <xf numFmtId="0" fontId="10" fillId="5" borderId="14" xfId="2" applyNumberFormat="1" applyFont="1" applyFill="1" applyBorder="1" applyAlignment="1">
      <alignment horizontal="center" vertical="center" wrapText="1"/>
    </xf>
    <xf numFmtId="0" fontId="10" fillId="5" borderId="7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11" fillId="0" borderId="0" xfId="0" applyFont="1" applyFill="1"/>
    <xf numFmtId="0" fontId="12" fillId="6" borderId="15" xfId="0" applyFont="1" applyFill="1" applyBorder="1" applyAlignment="1">
      <alignment vertical="center"/>
    </xf>
    <xf numFmtId="0" fontId="12" fillId="6" borderId="15" xfId="0" applyFont="1" applyFill="1" applyBorder="1" applyAlignment="1">
      <alignment vertical="center" wrapText="1"/>
    </xf>
    <xf numFmtId="0" fontId="12" fillId="0" borderId="0" xfId="0" applyFont="1" applyFill="1"/>
    <xf numFmtId="0" fontId="12" fillId="7" borderId="15" xfId="0" applyFont="1" applyFill="1" applyBorder="1" applyAlignment="1">
      <alignment vertical="center"/>
    </xf>
    <xf numFmtId="0" fontId="12" fillId="7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 wrapText="1"/>
    </xf>
    <xf numFmtId="166" fontId="9" fillId="4" borderId="15" xfId="0" applyNumberFormat="1" applyFont="1" applyFill="1" applyBorder="1" applyAlignment="1">
      <alignment vertical="center"/>
    </xf>
    <xf numFmtId="166" fontId="9" fillId="4" borderId="15" xfId="0" applyNumberFormat="1" applyFont="1" applyFill="1" applyBorder="1" applyAlignment="1">
      <alignment vertical="center" wrapText="1"/>
    </xf>
    <xf numFmtId="166" fontId="11" fillId="0" borderId="0" xfId="0" applyNumberFormat="1" applyFont="1" applyFill="1"/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5" borderId="9" xfId="2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0" fillId="5" borderId="3" xfId="2" applyNumberFormat="1" applyFont="1" applyFill="1" applyBorder="1" applyAlignment="1">
      <alignment vertical="center" wrapText="1"/>
    </xf>
    <xf numFmtId="0" fontId="10" fillId="5" borderId="11" xfId="2" applyNumberFormat="1" applyFont="1" applyFill="1" applyBorder="1" applyAlignment="1">
      <alignment vertical="center" wrapText="1"/>
    </xf>
    <xf numFmtId="0" fontId="10" fillId="5" borderId="5" xfId="2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166" fontId="13" fillId="0" borderId="15" xfId="0" applyNumberFormat="1" applyFont="1" applyFill="1" applyBorder="1" applyAlignment="1">
      <alignment vertical="center"/>
    </xf>
    <xf numFmtId="166" fontId="13" fillId="0" borderId="15" xfId="0" applyNumberFormat="1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164" fontId="3" fillId="0" borderId="0" xfId="3" applyNumberFormat="1" applyFont="1" applyAlignment="1">
      <alignment vertical="center"/>
    </xf>
    <xf numFmtId="164" fontId="10" fillId="5" borderId="3" xfId="3" applyNumberFormat="1" applyFont="1" applyFill="1" applyBorder="1" applyAlignment="1">
      <alignment horizontal="center" vertical="center" wrapText="1"/>
    </xf>
    <xf numFmtId="164" fontId="10" fillId="5" borderId="11" xfId="3" applyNumberFormat="1" applyFont="1" applyFill="1" applyBorder="1" applyAlignment="1">
      <alignment horizontal="center" vertical="center" wrapText="1"/>
    </xf>
    <xf numFmtId="164" fontId="10" fillId="0" borderId="0" xfId="3" applyNumberFormat="1" applyFont="1" applyAlignment="1">
      <alignment vertical="center"/>
    </xf>
    <xf numFmtId="164" fontId="12" fillId="6" borderId="15" xfId="3" applyNumberFormat="1" applyFont="1" applyFill="1" applyBorder="1" applyAlignment="1">
      <alignment vertical="center"/>
    </xf>
    <xf numFmtId="164" fontId="12" fillId="7" borderId="15" xfId="3" applyNumberFormat="1" applyFont="1" applyFill="1" applyBorder="1" applyAlignment="1">
      <alignment vertical="center"/>
    </xf>
    <xf numFmtId="164" fontId="9" fillId="2" borderId="15" xfId="3" applyNumberFormat="1" applyFont="1" applyFill="1" applyBorder="1" applyAlignment="1">
      <alignment vertical="center"/>
    </xf>
    <xf numFmtId="164" fontId="9" fillId="3" borderId="15" xfId="3" applyNumberFormat="1" applyFont="1" applyFill="1" applyBorder="1" applyAlignment="1">
      <alignment vertical="center"/>
    </xf>
    <xf numFmtId="164" fontId="9" fillId="4" borderId="15" xfId="3" applyNumberFormat="1" applyFont="1" applyFill="1" applyBorder="1" applyAlignment="1">
      <alignment vertical="center"/>
    </xf>
    <xf numFmtId="164" fontId="13" fillId="0" borderId="15" xfId="3" applyNumberFormat="1" applyFont="1" applyBorder="1" applyAlignment="1">
      <alignment vertical="center"/>
    </xf>
    <xf numFmtId="164" fontId="9" fillId="0" borderId="15" xfId="3" applyNumberFormat="1" applyFont="1" applyBorder="1" applyAlignment="1">
      <alignment vertical="center"/>
    </xf>
    <xf numFmtId="164" fontId="11" fillId="4" borderId="15" xfId="3" applyNumberFormat="1" applyFont="1" applyFill="1" applyBorder="1" applyAlignment="1">
      <alignment vertical="center"/>
    </xf>
    <xf numFmtId="164" fontId="14" fillId="0" borderId="15" xfId="3" applyNumberFormat="1" applyFont="1" applyFill="1" applyBorder="1" applyAlignment="1">
      <alignment vertical="center"/>
    </xf>
    <xf numFmtId="164" fontId="13" fillId="0" borderId="15" xfId="3" applyNumberFormat="1" applyFont="1" applyFill="1" applyBorder="1" applyAlignment="1">
      <alignment vertical="center"/>
    </xf>
    <xf numFmtId="164" fontId="12" fillId="7" borderId="15" xfId="3" applyNumberFormat="1" applyFont="1" applyFill="1" applyBorder="1" applyAlignment="1">
      <alignment vertical="center" wrapText="1"/>
    </xf>
    <xf numFmtId="164" fontId="9" fillId="2" borderId="15" xfId="3" applyNumberFormat="1" applyFont="1" applyFill="1" applyBorder="1" applyAlignment="1">
      <alignment vertical="center" wrapText="1"/>
    </xf>
    <xf numFmtId="164" fontId="9" fillId="3" borderId="15" xfId="3" applyNumberFormat="1" applyFont="1" applyFill="1" applyBorder="1" applyAlignment="1">
      <alignment vertical="center" wrapText="1"/>
    </xf>
    <xf numFmtId="164" fontId="11" fillId="0" borderId="0" xfId="3" applyNumberFormat="1" applyFont="1" applyFill="1" applyAlignment="1">
      <alignment vertical="center"/>
    </xf>
    <xf numFmtId="164" fontId="5" fillId="0" borderId="0" xfId="3" applyNumberFormat="1" applyFont="1" applyFill="1" applyAlignment="1">
      <alignment vertical="center"/>
    </xf>
    <xf numFmtId="0" fontId="12" fillId="8" borderId="15" xfId="0" applyFont="1" applyFill="1" applyBorder="1" applyAlignment="1">
      <alignment vertical="center"/>
    </xf>
    <xf numFmtId="164" fontId="12" fillId="8" borderId="15" xfId="3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 wrapText="1"/>
    </xf>
    <xf numFmtId="4" fontId="7" fillId="0" borderId="0" xfId="1" applyNumberFormat="1" applyFont="1" applyFill="1" applyAlignment="1">
      <alignment vertical="center"/>
    </xf>
    <xf numFmtId="164" fontId="7" fillId="0" borderId="0" xfId="3" applyNumberFormat="1" applyFont="1" applyFill="1" applyAlignment="1">
      <alignment vertical="center"/>
    </xf>
    <xf numFmtId="14" fontId="8" fillId="0" borderId="0" xfId="1" applyNumberFormat="1" applyFont="1" applyFill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10" fontId="17" fillId="0" borderId="0" xfId="5" applyNumberFormat="1" applyFont="1" applyFill="1" applyAlignment="1">
      <alignment vertical="center"/>
    </xf>
    <xf numFmtId="164" fontId="7" fillId="0" borderId="0" xfId="1" applyNumberFormat="1" applyFont="1" applyAlignment="1">
      <alignment vertical="center"/>
    </xf>
    <xf numFmtId="10" fontId="7" fillId="0" borderId="0" xfId="5" applyNumberFormat="1" applyFont="1" applyFill="1" applyAlignment="1">
      <alignment vertical="center"/>
    </xf>
    <xf numFmtId="2" fontId="18" fillId="5" borderId="1" xfId="1" applyNumberFormat="1" applyFont="1" applyFill="1" applyBorder="1" applyAlignment="1">
      <alignment horizontal="center" vertical="center" wrapText="1"/>
    </xf>
    <xf numFmtId="2" fontId="18" fillId="5" borderId="16" xfId="1" applyNumberFormat="1" applyFont="1" applyFill="1" applyBorder="1" applyAlignment="1">
      <alignment horizontal="center" vertical="center" wrapText="1"/>
    </xf>
    <xf numFmtId="0" fontId="18" fillId="5" borderId="16" xfId="2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9" borderId="15" xfId="0" applyFont="1" applyFill="1" applyBorder="1"/>
    <xf numFmtId="0" fontId="20" fillId="9" borderId="15" xfId="0" applyFont="1" applyFill="1" applyBorder="1" applyAlignment="1">
      <alignment wrapText="1"/>
    </xf>
    <xf numFmtId="164" fontId="21" fillId="9" borderId="15" xfId="4" applyNumberFormat="1" applyFont="1" applyFill="1" applyBorder="1"/>
    <xf numFmtId="0" fontId="22" fillId="0" borderId="0" xfId="0" applyFont="1"/>
    <xf numFmtId="0" fontId="23" fillId="10" borderId="15" xfId="0" applyFont="1" applyFill="1" applyBorder="1"/>
    <xf numFmtId="0" fontId="21" fillId="10" borderId="15" xfId="0" applyFont="1" applyFill="1" applyBorder="1" applyAlignment="1">
      <alignment wrapText="1"/>
    </xf>
    <xf numFmtId="164" fontId="21" fillId="10" borderId="15" xfId="4" applyNumberFormat="1" applyFont="1" applyFill="1" applyBorder="1"/>
    <xf numFmtId="0" fontId="7" fillId="11" borderId="15" xfId="0" applyFont="1" applyFill="1" applyBorder="1"/>
    <xf numFmtId="0" fontId="22" fillId="11" borderId="15" xfId="0" applyFont="1" applyFill="1" applyBorder="1" applyAlignment="1">
      <alignment wrapText="1"/>
    </xf>
    <xf numFmtId="164" fontId="22" fillId="11" borderId="15" xfId="4" applyNumberFormat="1" applyFont="1" applyFill="1" applyBorder="1"/>
    <xf numFmtId="0" fontId="7" fillId="12" borderId="15" xfId="0" applyFont="1" applyFill="1" applyBorder="1"/>
    <xf numFmtId="0" fontId="22" fillId="12" borderId="15" xfId="0" applyFont="1" applyFill="1" applyBorder="1" applyAlignment="1">
      <alignment wrapText="1"/>
    </xf>
    <xf numFmtId="164" fontId="22" fillId="12" borderId="15" xfId="4" applyNumberFormat="1" applyFont="1" applyFill="1" applyBorder="1"/>
    <xf numFmtId="0" fontId="7" fillId="4" borderId="15" xfId="0" applyFont="1" applyFill="1" applyBorder="1"/>
    <xf numFmtId="0" fontId="24" fillId="4" borderId="15" xfId="0" applyFont="1" applyFill="1" applyBorder="1" applyAlignment="1">
      <alignment wrapText="1"/>
    </xf>
    <xf numFmtId="164" fontId="24" fillId="4" borderId="15" xfId="4" applyNumberFormat="1" applyFont="1" applyFill="1" applyBorder="1"/>
    <xf numFmtId="0" fontId="24" fillId="0" borderId="0" xfId="0" applyFont="1"/>
    <xf numFmtId="0" fontId="24" fillId="0" borderId="15" xfId="0" applyFont="1" applyBorder="1"/>
    <xf numFmtId="0" fontId="24" fillId="0" borderId="15" xfId="0" applyFont="1" applyBorder="1" applyAlignment="1">
      <alignment wrapText="1"/>
    </xf>
    <xf numFmtId="164" fontId="24" fillId="0" borderId="15" xfId="4" applyNumberFormat="1" applyFont="1" applyBorder="1"/>
    <xf numFmtId="0" fontId="22" fillId="4" borderId="15" xfId="0" applyFont="1" applyFill="1" applyBorder="1" applyAlignment="1">
      <alignment wrapText="1"/>
    </xf>
    <xf numFmtId="164" fontId="22" fillId="4" borderId="15" xfId="4" applyNumberFormat="1" applyFont="1" applyFill="1" applyBorder="1"/>
    <xf numFmtId="0" fontId="22" fillId="0" borderId="15" xfId="0" applyFont="1" applyBorder="1"/>
    <xf numFmtId="0" fontId="22" fillId="0" borderId="15" xfId="0" applyFont="1" applyBorder="1" applyAlignment="1">
      <alignment wrapText="1"/>
    </xf>
    <xf numFmtId="164" fontId="22" fillId="0" borderId="15" xfId="4" applyNumberFormat="1" applyFont="1" applyBorder="1"/>
    <xf numFmtId="0" fontId="24" fillId="11" borderId="15" xfId="0" applyFont="1" applyFill="1" applyBorder="1" applyAlignment="1">
      <alignment wrapText="1"/>
    </xf>
    <xf numFmtId="164" fontId="24" fillId="11" borderId="15" xfId="4" applyNumberFormat="1" applyFont="1" applyFill="1" applyBorder="1"/>
    <xf numFmtId="0" fontId="24" fillId="12" borderId="15" xfId="0" applyFont="1" applyFill="1" applyBorder="1" applyAlignment="1">
      <alignment wrapText="1"/>
    </xf>
    <xf numFmtId="164" fontId="24" fillId="12" borderId="15" xfId="4" applyNumberFormat="1" applyFont="1" applyFill="1" applyBorder="1"/>
    <xf numFmtId="0" fontId="20" fillId="10" borderId="15" xfId="0" applyFont="1" applyFill="1" applyBorder="1" applyAlignment="1">
      <alignment wrapText="1"/>
    </xf>
    <xf numFmtId="164" fontId="20" fillId="10" borderId="15" xfId="4" applyNumberFormat="1" applyFont="1" applyFill="1" applyBorder="1"/>
    <xf numFmtId="0" fontId="25" fillId="0" borderId="0" xfId="0" applyFont="1"/>
    <xf numFmtId="0" fontId="22" fillId="0" borderId="0" xfId="0" applyFont="1" applyAlignment="1">
      <alignment wrapText="1"/>
    </xf>
    <xf numFmtId="164" fontId="22" fillId="0" borderId="0" xfId="0" applyNumberFormat="1" applyFont="1"/>
    <xf numFmtId="0" fontId="23" fillId="8" borderId="15" xfId="0" applyFont="1" applyFill="1" applyBorder="1"/>
    <xf numFmtId="164" fontId="23" fillId="8" borderId="15" xfId="0" applyNumberFormat="1" applyFont="1" applyFill="1" applyBorder="1"/>
    <xf numFmtId="4" fontId="22" fillId="0" borderId="0" xfId="0" applyNumberFormat="1" applyFont="1"/>
    <xf numFmtId="10" fontId="22" fillId="0" borderId="0" xfId="5" applyNumberFormat="1" applyFont="1"/>
    <xf numFmtId="164" fontId="9" fillId="13" borderId="15" xfId="3" applyNumberFormat="1" applyFont="1" applyFill="1" applyBorder="1" applyAlignment="1">
      <alignment vertical="center"/>
    </xf>
    <xf numFmtId="0" fontId="10" fillId="5" borderId="8" xfId="2" applyNumberFormat="1" applyFont="1" applyFill="1" applyBorder="1" applyAlignment="1">
      <alignment horizontal="center" vertical="center"/>
    </xf>
    <xf numFmtId="0" fontId="10" fillId="5" borderId="4" xfId="2" applyNumberFormat="1" applyFont="1" applyFill="1" applyBorder="1" applyAlignment="1">
      <alignment horizontal="center" vertical="center"/>
    </xf>
    <xf numFmtId="0" fontId="10" fillId="5" borderId="7" xfId="2" applyNumberFormat="1" applyFont="1" applyFill="1" applyBorder="1" applyAlignment="1">
      <alignment horizontal="center" vertical="center"/>
    </xf>
    <xf numFmtId="0" fontId="10" fillId="5" borderId="6" xfId="2" applyNumberFormat="1" applyFont="1" applyFill="1" applyBorder="1" applyAlignment="1">
      <alignment horizontal="center" vertical="center" wrapText="1"/>
    </xf>
    <xf numFmtId="0" fontId="10" fillId="5" borderId="4" xfId="2" applyNumberFormat="1" applyFont="1" applyFill="1" applyBorder="1" applyAlignment="1">
      <alignment horizontal="center" vertical="center" wrapText="1"/>
    </xf>
    <xf numFmtId="0" fontId="10" fillId="5" borderId="7" xfId="2" applyNumberFormat="1" applyFont="1" applyFill="1" applyBorder="1" applyAlignment="1">
      <alignment horizontal="center" vertical="center" wrapText="1"/>
    </xf>
    <xf numFmtId="43" fontId="0" fillId="0" borderId="0" xfId="3" applyFont="1"/>
  </cellXfs>
  <cellStyles count="6">
    <cellStyle name="Millares" xfId="3" builtinId="3"/>
    <cellStyle name="Millares [0]" xfId="4" builtinId="6"/>
    <cellStyle name="Normal" xfId="0" builtinId="0"/>
    <cellStyle name="Normal 10 2" xfId="1" xr:uid="{61C72EBC-CD93-4FF3-B3CA-E42100D6E128}"/>
    <cellStyle name="Normal_Copia de EJECUCIÓN PRESUPUESTAL DEL MES DE JULUIO 2009 12-08-09 2" xfId="2" xr:uid="{65945197-3C82-4688-89E4-02B89B46DAAB}"/>
    <cellStyle name="Porcentaje" xfId="5" builtinId="5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269AE"/>
      <color rgb="FF132D4D"/>
      <color rgb="FF00ACCA"/>
      <color rgb="FFFF0066"/>
      <color rgb="FFDDEBF7"/>
      <color rgb="FFFA9B32"/>
      <color rgb="FF005099"/>
      <color rgb="FFE2ECFD"/>
      <color rgb="FF17509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0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57AD833-E506-41D1-A78D-342BE1F05244}"/>
            </a:ext>
          </a:extLst>
        </xdr:cNvPr>
        <xdr:cNvSpPr txBox="1"/>
      </xdr:nvSpPr>
      <xdr:spPr>
        <a:xfrm>
          <a:off x="5689023" y="86553"/>
          <a:ext cx="7750752" cy="112856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ADMINISTRADORA 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 2020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207818</xdr:rowOff>
    </xdr:from>
    <xdr:to>
      <xdr:col>1</xdr:col>
      <xdr:colOff>2664963</xdr:colOff>
      <xdr:row>4</xdr:row>
      <xdr:rowOff>207817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5DD35F-D5BF-43E1-B5AD-408258ADCD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18"/>
          <a:ext cx="3903213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1292679</xdr:colOff>
      <xdr:row>4</xdr:row>
      <xdr:rowOff>183996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6313714" y="142583"/>
          <a:ext cx="10885715" cy="925877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DICIEMBRE DE 2020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15</xdr:col>
      <xdr:colOff>408214</xdr:colOff>
      <xdr:row>0</xdr:row>
      <xdr:rowOff>155760</xdr:rowOff>
    </xdr:from>
    <xdr:to>
      <xdr:col>16</xdr:col>
      <xdr:colOff>1782536</xdr:colOff>
      <xdr:row>4</xdr:row>
      <xdr:rowOff>7925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0" y="155760"/>
          <a:ext cx="3224893" cy="7366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108856</xdr:rowOff>
    </xdr:from>
    <xdr:to>
      <xdr:col>1</xdr:col>
      <xdr:colOff>2823301</xdr:colOff>
      <xdr:row>5</xdr:row>
      <xdr:rowOff>59375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856"/>
          <a:ext cx="3911872" cy="1039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AF84-2080-4D0C-A5EA-396836B96F09}">
  <sheetPr>
    <tabColor rgb="FFFFFF00"/>
  </sheetPr>
  <dimension ref="A1:BG120"/>
  <sheetViews>
    <sheetView view="pageBreakPreview" zoomScale="55" zoomScaleNormal="84" zoomScaleSheetLayoutView="55" workbookViewId="0">
      <pane xSplit="2" ySplit="7" topLeftCell="C32" activePane="bottomRight" state="frozen"/>
      <selection activeCell="J4" sqref="J4"/>
      <selection pane="topRight" activeCell="J4" sqref="J4"/>
      <selection pane="bottomLeft" activeCell="J4" sqref="J4"/>
      <selection pane="bottomRight" activeCell="K8" sqref="K8:K116"/>
    </sheetView>
  </sheetViews>
  <sheetFormatPr baseColWidth="10" defaultRowHeight="15.75"/>
  <cols>
    <col min="1" max="1" width="18.5703125" style="96" customWidth="1"/>
    <col min="2" max="2" width="104.140625" style="125" customWidth="1"/>
    <col min="3" max="8" width="26.28515625" style="96" customWidth="1"/>
    <col min="9" max="9" width="22" style="96" customWidth="1"/>
    <col min="10" max="10" width="21.140625" style="96" customWidth="1"/>
    <col min="11" max="16384" width="11.42578125" style="96"/>
  </cols>
  <sheetData>
    <row r="1" spans="1:59" s="81" customFormat="1" ht="21" customHeight="1">
      <c r="A1" s="78"/>
      <c r="B1" s="79"/>
      <c r="C1" s="80"/>
      <c r="D1" s="80"/>
      <c r="E1" s="80"/>
      <c r="F1" s="80"/>
      <c r="G1" s="80"/>
      <c r="H1" s="80"/>
      <c r="I1" s="80"/>
      <c r="J1" s="80"/>
      <c r="AH1" s="82"/>
      <c r="AI1" s="82"/>
      <c r="AU1" s="83"/>
      <c r="AV1" s="83"/>
      <c r="AW1" s="83"/>
      <c r="AX1" s="83"/>
      <c r="AY1" s="83"/>
      <c r="AZ1" s="83"/>
      <c r="BA1" s="83"/>
      <c r="BB1" s="83"/>
      <c r="BC1" s="83"/>
      <c r="BG1" s="84"/>
    </row>
    <row r="2" spans="1:59" s="81" customFormat="1" ht="20.25">
      <c r="A2" s="78"/>
      <c r="B2" s="79"/>
      <c r="C2" s="80"/>
      <c r="D2" s="80"/>
      <c r="E2" s="80"/>
      <c r="F2" s="80"/>
      <c r="G2" s="80"/>
      <c r="H2" s="80"/>
      <c r="I2" s="80"/>
      <c r="J2" s="80"/>
      <c r="Y2" s="80"/>
      <c r="AU2" s="83"/>
      <c r="AV2" s="83"/>
      <c r="AW2" s="83"/>
      <c r="AX2" s="83"/>
      <c r="AY2" s="83"/>
      <c r="AZ2" s="83"/>
      <c r="BA2" s="83"/>
      <c r="BB2" s="83"/>
      <c r="BC2" s="83"/>
      <c r="BG2" s="84"/>
    </row>
    <row r="3" spans="1:59" s="81" customFormat="1" ht="20.25">
      <c r="A3" s="78"/>
      <c r="B3" s="79"/>
      <c r="C3" s="80"/>
      <c r="D3" s="80"/>
      <c r="E3" s="80"/>
      <c r="F3" s="80"/>
      <c r="G3" s="80"/>
      <c r="H3" s="80"/>
      <c r="I3" s="80"/>
      <c r="J3" s="80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85"/>
      <c r="AV3" s="85"/>
      <c r="AW3" s="85"/>
      <c r="AX3" s="85"/>
      <c r="AY3" s="85"/>
      <c r="AZ3" s="85"/>
      <c r="BA3" s="85"/>
      <c r="BB3" s="85"/>
      <c r="BC3" s="85"/>
      <c r="BG3" s="84"/>
    </row>
    <row r="4" spans="1:59" s="81" customFormat="1" ht="20.25">
      <c r="A4" s="78"/>
      <c r="B4" s="79"/>
      <c r="C4" s="80"/>
      <c r="D4" s="80"/>
      <c r="E4" s="80"/>
      <c r="F4" s="80"/>
      <c r="G4" s="80"/>
      <c r="H4" s="80"/>
      <c r="I4" s="80"/>
      <c r="J4" s="80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85"/>
      <c r="AV4" s="85"/>
      <c r="AW4" s="85"/>
      <c r="AX4" s="85"/>
      <c r="AY4" s="85"/>
      <c r="AZ4" s="85"/>
      <c r="BA4" s="85"/>
      <c r="BB4" s="85"/>
      <c r="BC4" s="85"/>
      <c r="BG4" s="84"/>
    </row>
    <row r="5" spans="1:59" s="81" customFormat="1" ht="20.25">
      <c r="A5" s="78"/>
      <c r="B5" s="79"/>
      <c r="C5" s="80"/>
      <c r="D5" s="80"/>
      <c r="E5" s="80"/>
      <c r="F5" s="80"/>
      <c r="G5" s="80"/>
      <c r="H5" s="80"/>
      <c r="I5" s="80"/>
      <c r="J5" s="80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85"/>
      <c r="AV5" s="85"/>
      <c r="AW5" s="85"/>
      <c r="AX5" s="85"/>
      <c r="AY5" s="85"/>
      <c r="AZ5" s="85"/>
      <c r="BA5" s="85"/>
      <c r="BB5" s="85"/>
      <c r="BC5" s="85"/>
      <c r="BG5" s="84"/>
    </row>
    <row r="6" spans="1:59" s="81" customFormat="1" thickBot="1">
      <c r="C6" s="86"/>
      <c r="D6" s="87"/>
      <c r="E6" s="88"/>
      <c r="H6" s="87">
        <f>+H37+H39</f>
        <v>1436762051825.8501</v>
      </c>
    </row>
    <row r="7" spans="1:59" s="92" customFormat="1" ht="47.25">
      <c r="A7" s="89" t="s">
        <v>199</v>
      </c>
      <c r="B7" s="90" t="s">
        <v>198</v>
      </c>
      <c r="C7" s="91" t="s">
        <v>234</v>
      </c>
      <c r="D7" s="91" t="s">
        <v>235</v>
      </c>
      <c r="E7" s="91" t="s">
        <v>236</v>
      </c>
      <c r="F7" s="91" t="s">
        <v>237</v>
      </c>
      <c r="G7" s="91" t="s">
        <v>238</v>
      </c>
      <c r="H7" s="91" t="s">
        <v>239</v>
      </c>
      <c r="I7" s="91" t="s">
        <v>240</v>
      </c>
      <c r="J7" s="91" t="s">
        <v>241</v>
      </c>
    </row>
    <row r="8" spans="1:59">
      <c r="A8" s="93" t="s">
        <v>242</v>
      </c>
      <c r="B8" s="94" t="s">
        <v>243</v>
      </c>
      <c r="C8" s="95">
        <v>2290663859434</v>
      </c>
      <c r="D8" s="95">
        <v>0</v>
      </c>
      <c r="E8" s="95">
        <v>3317595791078</v>
      </c>
      <c r="F8" s="95">
        <v>3317595791078</v>
      </c>
      <c r="G8" s="95">
        <v>0</v>
      </c>
      <c r="H8" s="95">
        <v>3317595791078</v>
      </c>
      <c r="I8" s="95">
        <v>100</v>
      </c>
      <c r="J8" s="95">
        <v>5.4151105010497265</v>
      </c>
      <c r="K8" s="130">
        <f>+E8/$E$118</f>
        <v>5.2294322514789778E-2</v>
      </c>
    </row>
    <row r="9" spans="1:59">
      <c r="A9" s="93" t="s">
        <v>244</v>
      </c>
      <c r="B9" s="94" t="s">
        <v>245</v>
      </c>
      <c r="C9" s="95">
        <v>53117402773775</v>
      </c>
      <c r="D9" s="95">
        <v>513416581736</v>
      </c>
      <c r="E9" s="95">
        <v>54999714355511</v>
      </c>
      <c r="F9" s="95">
        <v>48526466440815.094</v>
      </c>
      <c r="G9" s="95">
        <v>5845016593351.4697</v>
      </c>
      <c r="H9" s="95">
        <v>54371483034166.563</v>
      </c>
      <c r="I9" s="95">
        <v>98.85775530163005</v>
      </c>
      <c r="J9" s="95">
        <v>88.747275821776</v>
      </c>
      <c r="K9" s="130">
        <f t="shared" ref="K9:K72" si="0">+E9/$E$118</f>
        <v>0.86694491488784986</v>
      </c>
    </row>
    <row r="10" spans="1:59">
      <c r="A10" s="97" t="s">
        <v>246</v>
      </c>
      <c r="B10" s="98" t="s">
        <v>186</v>
      </c>
      <c r="C10" s="99">
        <v>22621895745876</v>
      </c>
      <c r="D10" s="99">
        <v>-70272072841</v>
      </c>
      <c r="E10" s="99">
        <v>22551623673035</v>
      </c>
      <c r="F10" s="99">
        <v>19744971388539.48</v>
      </c>
      <c r="G10" s="99">
        <v>1919827000599.8799</v>
      </c>
      <c r="H10" s="99">
        <v>21664798389139.359</v>
      </c>
      <c r="I10" s="99">
        <v>96.067576788468585</v>
      </c>
      <c r="J10" s="99">
        <v>35.362137116177536</v>
      </c>
      <c r="K10" s="130">
        <f t="shared" si="0"/>
        <v>0.35547485464064277</v>
      </c>
    </row>
    <row r="11" spans="1:59">
      <c r="A11" s="100" t="s">
        <v>247</v>
      </c>
      <c r="B11" s="101" t="s">
        <v>248</v>
      </c>
      <c r="C11" s="102">
        <v>22621895745876</v>
      </c>
      <c r="D11" s="102">
        <v>-70272072841</v>
      </c>
      <c r="E11" s="102">
        <v>22551623673035</v>
      </c>
      <c r="F11" s="102">
        <v>19744971388539.48</v>
      </c>
      <c r="G11" s="102">
        <v>1919827000599.8799</v>
      </c>
      <c r="H11" s="102">
        <v>21664798389139.359</v>
      </c>
      <c r="I11" s="102">
        <v>96.067576788468585</v>
      </c>
      <c r="J11" s="102">
        <v>35.362137116177536</v>
      </c>
      <c r="K11" s="130">
        <f t="shared" si="0"/>
        <v>0.35547485464064277</v>
      </c>
    </row>
    <row r="12" spans="1:59" ht="45" customHeight="1">
      <c r="A12" s="103" t="s">
        <v>249</v>
      </c>
      <c r="B12" s="104" t="s">
        <v>250</v>
      </c>
      <c r="C12" s="105">
        <v>22621895745876</v>
      </c>
      <c r="D12" s="105">
        <v>-70272072841</v>
      </c>
      <c r="E12" s="105">
        <v>22551623673035</v>
      </c>
      <c r="F12" s="105">
        <v>19744971388539.48</v>
      </c>
      <c r="G12" s="105">
        <v>1919827000599.8799</v>
      </c>
      <c r="H12" s="105">
        <v>21664798389139.359</v>
      </c>
      <c r="I12" s="105">
        <v>96.067576788468585</v>
      </c>
      <c r="J12" s="105">
        <v>35.362137116177536</v>
      </c>
      <c r="K12" s="130">
        <f t="shared" si="0"/>
        <v>0.35547485464064277</v>
      </c>
    </row>
    <row r="13" spans="1:59" s="109" customFormat="1">
      <c r="A13" s="106" t="s">
        <v>251</v>
      </c>
      <c r="B13" s="107" t="s">
        <v>252</v>
      </c>
      <c r="C13" s="108">
        <v>21466837683747</v>
      </c>
      <c r="D13" s="108">
        <v>-70272072841</v>
      </c>
      <c r="E13" s="108">
        <v>21396565610906</v>
      </c>
      <c r="F13" s="108">
        <v>18709666804822.352</v>
      </c>
      <c r="G13" s="108">
        <v>1789646996283</v>
      </c>
      <c r="H13" s="108">
        <v>20499313801105.398</v>
      </c>
      <c r="I13" s="108">
        <v>95.806561547693832</v>
      </c>
      <c r="J13" s="108">
        <v>33.459787273424745</v>
      </c>
      <c r="K13" s="130">
        <f t="shared" si="0"/>
        <v>0.33726800165791249</v>
      </c>
    </row>
    <row r="14" spans="1:59" s="109" customFormat="1">
      <c r="A14" s="110" t="s">
        <v>253</v>
      </c>
      <c r="B14" s="111" t="s">
        <v>254</v>
      </c>
      <c r="C14" s="112">
        <v>6975894322760</v>
      </c>
      <c r="D14" s="112">
        <v>-70272072841</v>
      </c>
      <c r="E14" s="112">
        <v>5275622249918</v>
      </c>
      <c r="F14" s="112">
        <v>4132821998015.3501</v>
      </c>
      <c r="G14" s="112">
        <v>383285007681</v>
      </c>
      <c r="H14" s="112">
        <v>4516107005696.3496</v>
      </c>
      <c r="I14" s="112">
        <v>85.603305008552198</v>
      </c>
      <c r="J14" s="112">
        <v>7.3713677043411625</v>
      </c>
      <c r="K14" s="130">
        <f t="shared" si="0"/>
        <v>8.3158138838176035E-2</v>
      </c>
    </row>
    <row r="15" spans="1:59" s="109" customFormat="1">
      <c r="A15" s="110" t="s">
        <v>255</v>
      </c>
      <c r="B15" s="111" t="s">
        <v>256</v>
      </c>
      <c r="C15" s="112">
        <v>14490943360987</v>
      </c>
      <c r="D15" s="112">
        <v>0</v>
      </c>
      <c r="E15" s="112">
        <v>16120943360988</v>
      </c>
      <c r="F15" s="112">
        <v>14576844806807</v>
      </c>
      <c r="G15" s="112">
        <v>1406361988602</v>
      </c>
      <c r="H15" s="112">
        <v>15983206795409</v>
      </c>
      <c r="I15" s="112">
        <v>99.14560480429256</v>
      </c>
      <c r="J15" s="112">
        <v>26.08841956908358</v>
      </c>
      <c r="K15" s="130">
        <f t="shared" si="0"/>
        <v>0.25410986281973647</v>
      </c>
    </row>
    <row r="16" spans="1:59">
      <c r="A16" s="106" t="s">
        <v>257</v>
      </c>
      <c r="B16" s="113" t="s">
        <v>258</v>
      </c>
      <c r="C16" s="114">
        <v>925243338754</v>
      </c>
      <c r="D16" s="114">
        <v>0</v>
      </c>
      <c r="E16" s="114">
        <v>925243338754</v>
      </c>
      <c r="F16" s="114">
        <v>844188119695.13013</v>
      </c>
      <c r="G16" s="114">
        <v>112319383185.88</v>
      </c>
      <c r="H16" s="114">
        <v>956507502881.01013</v>
      </c>
      <c r="I16" s="114">
        <v>103.37902072001002</v>
      </c>
      <c r="J16" s="114">
        <v>1.5612492146009092</v>
      </c>
      <c r="K16" s="130">
        <f t="shared" si="0"/>
        <v>1.4584348609189862E-2</v>
      </c>
    </row>
    <row r="17" spans="1:11">
      <c r="A17" s="115" t="s">
        <v>259</v>
      </c>
      <c r="B17" s="116" t="s">
        <v>260</v>
      </c>
      <c r="C17" s="117">
        <v>536692697718</v>
      </c>
      <c r="D17" s="117">
        <v>0</v>
      </c>
      <c r="E17" s="117">
        <v>536692697718</v>
      </c>
      <c r="F17" s="117">
        <v>474069848224</v>
      </c>
      <c r="G17" s="117">
        <v>58721381646</v>
      </c>
      <c r="H17" s="117">
        <v>532791229870</v>
      </c>
      <c r="I17" s="117">
        <v>99.273053673994653</v>
      </c>
      <c r="J17" s="117">
        <v>0.86964282734358078</v>
      </c>
      <c r="K17" s="130">
        <f t="shared" si="0"/>
        <v>8.4597349385586475E-3</v>
      </c>
    </row>
    <row r="18" spans="1:11">
      <c r="A18" s="115" t="s">
        <v>261</v>
      </c>
      <c r="B18" s="116" t="s">
        <v>262</v>
      </c>
      <c r="C18" s="117">
        <v>388550641036</v>
      </c>
      <c r="D18" s="117">
        <v>0</v>
      </c>
      <c r="E18" s="117">
        <v>388550641036</v>
      </c>
      <c r="F18" s="117">
        <v>370118271471.13</v>
      </c>
      <c r="G18" s="117">
        <v>53598001539.879997</v>
      </c>
      <c r="H18" s="117">
        <v>423716273011.01001</v>
      </c>
      <c r="I18" s="117">
        <v>109.05046299273815</v>
      </c>
      <c r="J18" s="117">
        <v>0.69160638725732815</v>
      </c>
      <c r="K18" s="130">
        <f t="shared" si="0"/>
        <v>6.1246136706312139E-3</v>
      </c>
    </row>
    <row r="19" spans="1:11">
      <c r="A19" s="106" t="s">
        <v>263</v>
      </c>
      <c r="B19" s="113" t="s">
        <v>264</v>
      </c>
      <c r="C19" s="114">
        <v>229814723375</v>
      </c>
      <c r="D19" s="114">
        <v>0</v>
      </c>
      <c r="E19" s="114">
        <v>229814723375</v>
      </c>
      <c r="F19" s="114">
        <v>191116464022</v>
      </c>
      <c r="G19" s="114">
        <v>17860621131</v>
      </c>
      <c r="H19" s="114">
        <v>208977085153</v>
      </c>
      <c r="I19" s="114">
        <v>90.932853249790185</v>
      </c>
      <c r="J19" s="114">
        <v>0.34110062815189024</v>
      </c>
      <c r="K19" s="130">
        <f t="shared" si="0"/>
        <v>3.6225043735404511E-3</v>
      </c>
    </row>
    <row r="20" spans="1:11">
      <c r="A20" s="106" t="s">
        <v>265</v>
      </c>
      <c r="B20" s="113" t="s">
        <v>266</v>
      </c>
      <c r="C20" s="114"/>
      <c r="D20" s="114">
        <v>0</v>
      </c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30">
        <f t="shared" si="0"/>
        <v>0</v>
      </c>
    </row>
    <row r="21" spans="1:11">
      <c r="A21" s="97" t="s">
        <v>267</v>
      </c>
      <c r="B21" s="98" t="s">
        <v>268</v>
      </c>
      <c r="C21" s="99">
        <v>61824311820</v>
      </c>
      <c r="D21" s="99">
        <v>0</v>
      </c>
      <c r="E21" s="99">
        <v>61824311820</v>
      </c>
      <c r="F21" s="99">
        <v>72919302948.089996</v>
      </c>
      <c r="G21" s="99">
        <v>2826804750.71</v>
      </c>
      <c r="H21" s="99">
        <v>75746107698.800003</v>
      </c>
      <c r="I21" s="99">
        <v>122.51831919994997</v>
      </c>
      <c r="J21" s="99">
        <v>0.12363577995742996</v>
      </c>
      <c r="K21" s="130">
        <f t="shared" si="0"/>
        <v>9.7451911117824215E-4</v>
      </c>
    </row>
    <row r="22" spans="1:11">
      <c r="A22" s="100" t="s">
        <v>269</v>
      </c>
      <c r="B22" s="101" t="s">
        <v>270</v>
      </c>
      <c r="C22" s="102">
        <v>0</v>
      </c>
      <c r="D22" s="102">
        <v>0</v>
      </c>
      <c r="E22" s="102">
        <v>0</v>
      </c>
      <c r="F22" s="102">
        <v>11031264</v>
      </c>
      <c r="G22" s="102">
        <v>0</v>
      </c>
      <c r="H22" s="102">
        <v>11031264</v>
      </c>
      <c r="I22" s="102">
        <v>0</v>
      </c>
      <c r="J22" s="102">
        <v>1.8005663525043752E-5</v>
      </c>
      <c r="K22" s="130">
        <f t="shared" si="0"/>
        <v>0</v>
      </c>
    </row>
    <row r="23" spans="1:11">
      <c r="A23" s="115" t="s">
        <v>271</v>
      </c>
      <c r="B23" s="116" t="s">
        <v>272</v>
      </c>
      <c r="C23" s="117">
        <v>0</v>
      </c>
      <c r="D23" s="117">
        <v>0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130">
        <f t="shared" si="0"/>
        <v>0</v>
      </c>
    </row>
    <row r="24" spans="1:11">
      <c r="A24" s="115" t="s">
        <v>273</v>
      </c>
      <c r="B24" s="116" t="s">
        <v>274</v>
      </c>
      <c r="C24" s="117">
        <v>0</v>
      </c>
      <c r="D24" s="117">
        <v>0</v>
      </c>
      <c r="E24" s="117">
        <v>0</v>
      </c>
      <c r="F24" s="117">
        <v>11031264</v>
      </c>
      <c r="G24" s="117">
        <v>0</v>
      </c>
      <c r="H24" s="117">
        <v>11031264</v>
      </c>
      <c r="I24" s="117">
        <v>0</v>
      </c>
      <c r="J24" s="117">
        <v>1.8005663525043752E-5</v>
      </c>
      <c r="K24" s="130">
        <f t="shared" si="0"/>
        <v>0</v>
      </c>
    </row>
    <row r="25" spans="1:11">
      <c r="A25" s="100" t="s">
        <v>275</v>
      </c>
      <c r="B25" s="101" t="s">
        <v>276</v>
      </c>
      <c r="C25" s="102">
        <v>61824311820</v>
      </c>
      <c r="D25" s="102">
        <v>0</v>
      </c>
      <c r="E25" s="102">
        <v>61824311820</v>
      </c>
      <c r="F25" s="102">
        <v>72908271684.089996</v>
      </c>
      <c r="G25" s="102">
        <v>2826804750.71</v>
      </c>
      <c r="H25" s="102">
        <v>75735076434.800003</v>
      </c>
      <c r="I25" s="102">
        <v>122.50047627752147</v>
      </c>
      <c r="J25" s="102">
        <v>0.12361777429390493</v>
      </c>
      <c r="K25" s="130">
        <f t="shared" si="0"/>
        <v>9.7451911117824215E-4</v>
      </c>
    </row>
    <row r="26" spans="1:11">
      <c r="A26" s="115" t="s">
        <v>277</v>
      </c>
      <c r="B26" s="116" t="s">
        <v>278</v>
      </c>
      <c r="C26" s="117">
        <v>0</v>
      </c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30">
        <f t="shared" si="0"/>
        <v>0</v>
      </c>
    </row>
    <row r="27" spans="1:11">
      <c r="A27" s="115" t="s">
        <v>279</v>
      </c>
      <c r="B27" s="116" t="s">
        <v>280</v>
      </c>
      <c r="C27" s="117">
        <v>18678049965</v>
      </c>
      <c r="D27" s="117">
        <v>0</v>
      </c>
      <c r="E27" s="117">
        <v>18678049965</v>
      </c>
      <c r="F27" s="117">
        <v>26576413121.02</v>
      </c>
      <c r="G27" s="117">
        <v>0</v>
      </c>
      <c r="H27" s="117">
        <v>26576413121.02</v>
      </c>
      <c r="I27" s="117">
        <v>142.28687240274229</v>
      </c>
      <c r="J27" s="117">
        <v>4.3379068106759469E-2</v>
      </c>
      <c r="K27" s="130">
        <f t="shared" si="0"/>
        <v>2.9441680974031097E-4</v>
      </c>
    </row>
    <row r="28" spans="1:11">
      <c r="A28" s="115" t="s">
        <v>281</v>
      </c>
      <c r="B28" s="116" t="s">
        <v>282</v>
      </c>
      <c r="C28" s="117">
        <v>43127101192</v>
      </c>
      <c r="D28" s="117">
        <v>0</v>
      </c>
      <c r="E28" s="117">
        <v>43127101192</v>
      </c>
      <c r="F28" s="117">
        <v>45205864296</v>
      </c>
      <c r="G28" s="117">
        <v>2618891955</v>
      </c>
      <c r="H28" s="117">
        <v>47824756251</v>
      </c>
      <c r="I28" s="117">
        <v>110.89258245780591</v>
      </c>
      <c r="J28" s="117">
        <v>7.8061450548435676E-2</v>
      </c>
      <c r="K28" s="130">
        <f t="shared" si="0"/>
        <v>6.7980027733565394E-4</v>
      </c>
    </row>
    <row r="29" spans="1:11">
      <c r="A29" s="115" t="s">
        <v>283</v>
      </c>
      <c r="B29" s="116" t="s">
        <v>284</v>
      </c>
      <c r="C29" s="117">
        <v>18894032</v>
      </c>
      <c r="D29" s="117">
        <v>0</v>
      </c>
      <c r="E29" s="117">
        <v>18894032</v>
      </c>
      <c r="F29" s="117">
        <v>4388935.330000001</v>
      </c>
      <c r="G29" s="117">
        <v>381845.71</v>
      </c>
      <c r="H29" s="117">
        <v>4770781.040000001</v>
      </c>
      <c r="I29" s="117">
        <v>25.250200910001642</v>
      </c>
      <c r="J29" s="117">
        <v>7.7870566924967344E-6</v>
      </c>
      <c r="K29" s="130">
        <f t="shared" si="0"/>
        <v>2.9782127336606828E-7</v>
      </c>
    </row>
    <row r="30" spans="1:11">
      <c r="A30" s="115" t="s">
        <v>285</v>
      </c>
      <c r="B30" s="116" t="s">
        <v>286</v>
      </c>
      <c r="C30" s="117">
        <v>266631</v>
      </c>
      <c r="D30" s="117">
        <v>0</v>
      </c>
      <c r="E30" s="117">
        <v>266631</v>
      </c>
      <c r="F30" s="117">
        <v>849675.24</v>
      </c>
      <c r="G30" s="117">
        <v>0</v>
      </c>
      <c r="H30" s="117">
        <v>849675.24</v>
      </c>
      <c r="I30" s="117">
        <v>318.67083722447876</v>
      </c>
      <c r="J30" s="117">
        <v>1.3868733879454604E-6</v>
      </c>
      <c r="K30" s="130">
        <f t="shared" si="0"/>
        <v>4.2028289112068908E-9</v>
      </c>
    </row>
    <row r="31" spans="1:11">
      <c r="A31" s="115" t="s">
        <v>287</v>
      </c>
      <c r="B31" s="116" t="s">
        <v>288</v>
      </c>
      <c r="C31" s="117">
        <v>0</v>
      </c>
      <c r="D31" s="117">
        <v>0</v>
      </c>
      <c r="E31" s="117">
        <v>0</v>
      </c>
      <c r="F31" s="117">
        <v>1120755656.5</v>
      </c>
      <c r="G31" s="117">
        <v>207530950</v>
      </c>
      <c r="H31" s="117">
        <v>1328286606.5</v>
      </c>
      <c r="I31" s="117">
        <v>0</v>
      </c>
      <c r="J31" s="117">
        <v>2.1680817086293276E-3</v>
      </c>
      <c r="K31" s="130">
        <f t="shared" si="0"/>
        <v>0</v>
      </c>
    </row>
    <row r="32" spans="1:11">
      <c r="A32" s="97" t="s">
        <v>289</v>
      </c>
      <c r="B32" s="98" t="s">
        <v>10</v>
      </c>
      <c r="C32" s="99">
        <v>30433682716079</v>
      </c>
      <c r="D32" s="99">
        <v>583688654577</v>
      </c>
      <c r="E32" s="99">
        <v>32386266370656</v>
      </c>
      <c r="F32" s="99">
        <v>28708575749327.516</v>
      </c>
      <c r="G32" s="99">
        <v>3922362788000.8799</v>
      </c>
      <c r="H32" s="99">
        <v>32630938537328.395</v>
      </c>
      <c r="I32" s="99">
        <v>100.7554812397087</v>
      </c>
      <c r="J32" s="99">
        <v>53.261502925641004</v>
      </c>
      <c r="K32" s="130">
        <f t="shared" si="0"/>
        <v>0.5104955411360288</v>
      </c>
    </row>
    <row r="33" spans="1:11">
      <c r="A33" s="100" t="s">
        <v>290</v>
      </c>
      <c r="B33" s="101" t="s">
        <v>291</v>
      </c>
      <c r="C33" s="102">
        <v>0</v>
      </c>
      <c r="D33" s="102">
        <v>580128594142</v>
      </c>
      <c r="E33" s="102">
        <v>1929023594142</v>
      </c>
      <c r="F33" s="102">
        <v>1250639433435</v>
      </c>
      <c r="G33" s="102">
        <v>1420752656543</v>
      </c>
      <c r="H33" s="102">
        <v>2671392089978</v>
      </c>
      <c r="I33" s="102">
        <v>138.48415841519005</v>
      </c>
      <c r="J33" s="102">
        <v>4.3603513718470754</v>
      </c>
      <c r="K33" s="130">
        <f t="shared" si="0"/>
        <v>3.0406652384232232E-2</v>
      </c>
    </row>
    <row r="34" spans="1:11">
      <c r="A34" s="115" t="s">
        <v>292</v>
      </c>
      <c r="B34" s="116" t="s">
        <v>293</v>
      </c>
      <c r="C34" s="117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30">
        <f t="shared" si="0"/>
        <v>0</v>
      </c>
    </row>
    <row r="35" spans="1:11">
      <c r="A35" s="115" t="s">
        <v>294</v>
      </c>
      <c r="B35" s="116" t="s">
        <v>293</v>
      </c>
      <c r="C35" s="117"/>
      <c r="D35" s="117">
        <v>0</v>
      </c>
      <c r="E35" s="117">
        <v>91000000000</v>
      </c>
      <c r="F35" s="117">
        <v>55228433435</v>
      </c>
      <c r="G35" s="117">
        <v>35915758109</v>
      </c>
      <c r="H35" s="117">
        <v>91144191544</v>
      </c>
      <c r="I35" s="117">
        <v>100.15845224615386</v>
      </c>
      <c r="J35" s="117">
        <v>0.1487691388043475</v>
      </c>
      <c r="K35" s="130">
        <f t="shared" si="0"/>
        <v>1.4344072179147474E-3</v>
      </c>
    </row>
    <row r="36" spans="1:11" s="109" customFormat="1">
      <c r="A36" s="110" t="s">
        <v>295</v>
      </c>
      <c r="B36" s="111" t="s">
        <v>296</v>
      </c>
      <c r="C36" s="112"/>
      <c r="D36" s="112">
        <v>580128594142</v>
      </c>
      <c r="E36" s="112">
        <v>1838023594142</v>
      </c>
      <c r="F36" s="112">
        <v>1195411000000</v>
      </c>
      <c r="G36" s="112">
        <v>1384836898434</v>
      </c>
      <c r="H36" s="112">
        <v>2580247898434</v>
      </c>
      <c r="I36" s="112">
        <v>140.38165269790645</v>
      </c>
      <c r="J36" s="112">
        <v>4.2115822330427291</v>
      </c>
      <c r="K36" s="130">
        <f t="shared" si="0"/>
        <v>2.8972245166317485E-2</v>
      </c>
    </row>
    <row r="37" spans="1:11" s="109" customFormat="1">
      <c r="A37" s="100" t="s">
        <v>297</v>
      </c>
      <c r="B37" s="118" t="s">
        <v>298</v>
      </c>
      <c r="C37" s="119">
        <v>78795483006</v>
      </c>
      <c r="D37" s="119">
        <v>0</v>
      </c>
      <c r="E37" s="119">
        <v>78795483006</v>
      </c>
      <c r="F37" s="119">
        <v>54659696467.040001</v>
      </c>
      <c r="G37" s="119">
        <v>336974567.92000002</v>
      </c>
      <c r="H37" s="119">
        <v>54996671034.959999</v>
      </c>
      <c r="I37" s="119">
        <v>69.79673064606024</v>
      </c>
      <c r="J37" s="119">
        <v>8.9767732297315092E-2</v>
      </c>
      <c r="K37" s="130">
        <f t="shared" si="0"/>
        <v>1.24203087431742E-3</v>
      </c>
    </row>
    <row r="38" spans="1:11" s="109" customFormat="1">
      <c r="A38" s="110" t="s">
        <v>299</v>
      </c>
      <c r="B38" s="111" t="s">
        <v>300</v>
      </c>
      <c r="C38" s="112">
        <v>78795483006</v>
      </c>
      <c r="D38" s="112">
        <v>0</v>
      </c>
      <c r="E38" s="112">
        <v>78795483006</v>
      </c>
      <c r="F38" s="112">
        <v>54659696467.040001</v>
      </c>
      <c r="G38" s="112">
        <v>336974567.92000002</v>
      </c>
      <c r="H38" s="112">
        <v>54996671034.959999</v>
      </c>
      <c r="I38" s="112">
        <v>69.79673064606024</v>
      </c>
      <c r="J38" s="112">
        <v>8.9767732297315092E-2</v>
      </c>
      <c r="K38" s="130">
        <f t="shared" si="0"/>
        <v>1.24203087431742E-3</v>
      </c>
    </row>
    <row r="39" spans="1:11" s="109" customFormat="1">
      <c r="A39" s="100" t="s">
        <v>301</v>
      </c>
      <c r="B39" s="118" t="s">
        <v>302</v>
      </c>
      <c r="C39" s="119">
        <v>1307463211324</v>
      </c>
      <c r="D39" s="119">
        <v>0</v>
      </c>
      <c r="E39" s="119">
        <v>1307463211324</v>
      </c>
      <c r="F39" s="119">
        <v>1247776088439.26</v>
      </c>
      <c r="G39" s="119">
        <v>133989292351.63</v>
      </c>
      <c r="H39" s="119">
        <v>1381765380790.8901</v>
      </c>
      <c r="I39" s="119">
        <v>105.68292620575137</v>
      </c>
      <c r="J39" s="119">
        <v>2.2553718700843999</v>
      </c>
      <c r="K39" s="130">
        <f t="shared" si="0"/>
        <v>2.0609172170122422E-2</v>
      </c>
    </row>
    <row r="40" spans="1:11" s="109" customFormat="1">
      <c r="A40" s="110" t="s">
        <v>303</v>
      </c>
      <c r="B40" s="111" t="s">
        <v>304</v>
      </c>
      <c r="C40" s="112">
        <v>1307463211324</v>
      </c>
      <c r="D40" s="112">
        <v>0</v>
      </c>
      <c r="E40" s="112">
        <v>1307463211324</v>
      </c>
      <c r="F40" s="112">
        <v>1247776088439.26</v>
      </c>
      <c r="G40" s="112">
        <v>133989292351.63</v>
      </c>
      <c r="H40" s="112">
        <v>1381765380790.8901</v>
      </c>
      <c r="I40" s="112">
        <v>105.68292620575137</v>
      </c>
      <c r="J40" s="112">
        <v>2.2553718700843999</v>
      </c>
      <c r="K40" s="130">
        <f t="shared" si="0"/>
        <v>2.0609172170122422E-2</v>
      </c>
    </row>
    <row r="41" spans="1:11" s="109" customFormat="1">
      <c r="A41" s="100" t="s">
        <v>305</v>
      </c>
      <c r="B41" s="118" t="s">
        <v>50</v>
      </c>
      <c r="C41" s="119">
        <v>29047424021749</v>
      </c>
      <c r="D41" s="119">
        <v>3560060435</v>
      </c>
      <c r="E41" s="119">
        <v>29070984082184</v>
      </c>
      <c r="F41" s="119">
        <v>26155500530986.219</v>
      </c>
      <c r="G41" s="119">
        <v>2367283864538.3301</v>
      </c>
      <c r="H41" s="119">
        <v>28522784395524.547</v>
      </c>
      <c r="I41" s="119">
        <v>98.114272000185181</v>
      </c>
      <c r="J41" s="119">
        <v>46.556011951412216</v>
      </c>
      <c r="K41" s="130">
        <f t="shared" si="0"/>
        <v>0.45823768570735673</v>
      </c>
    </row>
    <row r="42" spans="1:11" s="109" customFormat="1">
      <c r="A42" s="103" t="s">
        <v>306</v>
      </c>
      <c r="B42" s="120" t="s">
        <v>307</v>
      </c>
      <c r="C42" s="121">
        <v>558574579957</v>
      </c>
      <c r="D42" s="121">
        <v>0</v>
      </c>
      <c r="E42" s="121">
        <v>558574579957</v>
      </c>
      <c r="F42" s="121">
        <v>494241186082.89996</v>
      </c>
      <c r="G42" s="121">
        <v>46819835331.590004</v>
      </c>
      <c r="H42" s="121">
        <v>541061021414.48999</v>
      </c>
      <c r="I42" s="121">
        <v>96.8645980016029</v>
      </c>
      <c r="J42" s="121">
        <v>0.88314110677668467</v>
      </c>
      <c r="K42" s="130">
        <f t="shared" si="0"/>
        <v>8.8046528487254836E-3</v>
      </c>
    </row>
    <row r="43" spans="1:11">
      <c r="A43" s="115" t="s">
        <v>308</v>
      </c>
      <c r="B43" s="116" t="s">
        <v>309</v>
      </c>
      <c r="C43" s="117">
        <v>522499921337</v>
      </c>
      <c r="D43" s="117">
        <v>0</v>
      </c>
      <c r="E43" s="117">
        <v>522499921337</v>
      </c>
      <c r="F43" s="117">
        <v>468979484377.65002</v>
      </c>
      <c r="G43" s="117">
        <v>45040601024.400002</v>
      </c>
      <c r="H43" s="117">
        <v>514020085402.05005</v>
      </c>
      <c r="I43" s="117">
        <v>98.377064648497694</v>
      </c>
      <c r="J43" s="117">
        <v>0.83900382611308777</v>
      </c>
      <c r="K43" s="130">
        <f t="shared" si="0"/>
        <v>8.2360182255569302E-3</v>
      </c>
    </row>
    <row r="44" spans="1:11">
      <c r="A44" s="115" t="s">
        <v>310</v>
      </c>
      <c r="B44" s="116" t="s">
        <v>311</v>
      </c>
      <c r="C44" s="117">
        <v>33171386301</v>
      </c>
      <c r="D44" s="117">
        <v>0</v>
      </c>
      <c r="E44" s="117">
        <v>33171386301</v>
      </c>
      <c r="F44" s="117">
        <v>22848268147.790005</v>
      </c>
      <c r="G44" s="117">
        <v>1779234307.1900001</v>
      </c>
      <c r="H44" s="117">
        <v>24627502454.980003</v>
      </c>
      <c r="I44" s="117">
        <v>74.243211397642341</v>
      </c>
      <c r="J44" s="117">
        <v>4.0197979367238318E-2</v>
      </c>
      <c r="K44" s="130">
        <f t="shared" si="0"/>
        <v>5.2287116415816238E-4</v>
      </c>
    </row>
    <row r="45" spans="1:11">
      <c r="A45" s="115" t="s">
        <v>312</v>
      </c>
      <c r="B45" s="116" t="s">
        <v>313</v>
      </c>
      <c r="C45" s="117">
        <v>2054137420</v>
      </c>
      <c r="D45" s="117">
        <v>0</v>
      </c>
      <c r="E45" s="117">
        <v>2054137420</v>
      </c>
      <c r="F45" s="117">
        <v>1817365279</v>
      </c>
      <c r="G45" s="117">
        <v>0</v>
      </c>
      <c r="H45" s="117">
        <v>1817365279</v>
      </c>
      <c r="I45" s="117">
        <v>88.47340305985955</v>
      </c>
      <c r="J45" s="117">
        <v>2.9663751783813039E-3</v>
      </c>
      <c r="K45" s="130">
        <f t="shared" si="0"/>
        <v>3.2378786174030519E-5</v>
      </c>
    </row>
    <row r="46" spans="1:11" s="109" customFormat="1">
      <c r="A46" s="110" t="s">
        <v>314</v>
      </c>
      <c r="B46" s="111" t="s">
        <v>315</v>
      </c>
      <c r="C46" s="112">
        <v>849134899</v>
      </c>
      <c r="D46" s="112">
        <v>0</v>
      </c>
      <c r="E46" s="112">
        <v>849134899</v>
      </c>
      <c r="F46" s="112">
        <v>596068278.46000004</v>
      </c>
      <c r="G46" s="112">
        <v>0</v>
      </c>
      <c r="H46" s="112">
        <v>596068278.46000004</v>
      </c>
      <c r="I46" s="112">
        <v>70.197124056727773</v>
      </c>
      <c r="J46" s="112">
        <v>9.7292611797730917E-4</v>
      </c>
      <c r="K46" s="130">
        <f t="shared" si="0"/>
        <v>1.3384672836361649E-5</v>
      </c>
    </row>
    <row r="47" spans="1:11" s="109" customFormat="1">
      <c r="A47" s="103" t="s">
        <v>316</v>
      </c>
      <c r="B47" s="120" t="s">
        <v>317</v>
      </c>
      <c r="C47" s="121">
        <v>16749531528286</v>
      </c>
      <c r="D47" s="121">
        <v>0</v>
      </c>
      <c r="E47" s="121">
        <v>16769531528286</v>
      </c>
      <c r="F47" s="121">
        <v>14770582107874</v>
      </c>
      <c r="G47" s="121">
        <v>1376140565200.74</v>
      </c>
      <c r="H47" s="121">
        <v>16146722673074.74</v>
      </c>
      <c r="I47" s="121">
        <v>96.286068849563648</v>
      </c>
      <c r="J47" s="121">
        <v>26.35531662405856</v>
      </c>
      <c r="K47" s="130">
        <f t="shared" si="0"/>
        <v>0.26433337434310289</v>
      </c>
    </row>
    <row r="48" spans="1:11" s="109" customFormat="1">
      <c r="A48" s="110" t="s">
        <v>318</v>
      </c>
      <c r="B48" s="111" t="s">
        <v>319</v>
      </c>
      <c r="C48" s="112">
        <v>10850959791928</v>
      </c>
      <c r="D48" s="112">
        <v>0</v>
      </c>
      <c r="E48" s="112">
        <v>9495315569498</v>
      </c>
      <c r="F48" s="112">
        <v>8475315569498</v>
      </c>
      <c r="G48" s="112">
        <v>1000000000000</v>
      </c>
      <c r="H48" s="112">
        <v>9475315569498</v>
      </c>
      <c r="I48" s="112">
        <v>99.789369822902501</v>
      </c>
      <c r="J48" s="112">
        <v>15.465983221686045</v>
      </c>
      <c r="K48" s="130">
        <f t="shared" si="0"/>
        <v>0.14967196911281552</v>
      </c>
    </row>
    <row r="49" spans="1:11" s="109" customFormat="1">
      <c r="A49" s="110" t="s">
        <v>320</v>
      </c>
      <c r="B49" s="111" t="s">
        <v>321</v>
      </c>
      <c r="C49" s="112">
        <v>5898571736358</v>
      </c>
      <c r="D49" s="112">
        <v>0</v>
      </c>
      <c r="E49" s="112">
        <v>6295268538376</v>
      </c>
      <c r="F49" s="112">
        <v>6295266538376</v>
      </c>
      <c r="G49" s="112">
        <v>0</v>
      </c>
      <c r="H49" s="112">
        <v>6295266538376</v>
      </c>
      <c r="I49" s="112">
        <v>99.999968230108252</v>
      </c>
      <c r="J49" s="112">
        <v>10.275381958990844</v>
      </c>
      <c r="K49" s="130">
        <f t="shared" si="0"/>
        <v>9.923053439734239E-2</v>
      </c>
    </row>
    <row r="50" spans="1:11" s="109" customFormat="1">
      <c r="A50" s="110" t="s">
        <v>322</v>
      </c>
      <c r="B50" s="111" t="s">
        <v>323</v>
      </c>
      <c r="C50" s="112">
        <v>0</v>
      </c>
      <c r="D50" s="112">
        <v>0</v>
      </c>
      <c r="E50" s="112">
        <v>590000000000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30">
        <f t="shared" si="0"/>
        <v>9.3000028414252853E-3</v>
      </c>
    </row>
    <row r="51" spans="1:11" s="109" customFormat="1">
      <c r="A51" s="110" t="s">
        <v>324</v>
      </c>
      <c r="B51" s="111" t="s">
        <v>325</v>
      </c>
      <c r="C51" s="112">
        <v>0</v>
      </c>
      <c r="D51" s="112">
        <v>0</v>
      </c>
      <c r="E51" s="112">
        <v>388947420412</v>
      </c>
      <c r="F51" s="112">
        <v>0</v>
      </c>
      <c r="G51" s="112">
        <v>376140565200.73999</v>
      </c>
      <c r="H51" s="112">
        <v>376140565200.73999</v>
      </c>
      <c r="I51" s="112">
        <v>96.707304242384723</v>
      </c>
      <c r="J51" s="112">
        <v>0.61395144338167451</v>
      </c>
      <c r="K51" s="130">
        <f t="shared" si="0"/>
        <v>6.1308679915197204E-3</v>
      </c>
    </row>
    <row r="52" spans="1:11" s="109" customFormat="1">
      <c r="A52" s="103" t="s">
        <v>326</v>
      </c>
      <c r="B52" s="120" t="s">
        <v>327</v>
      </c>
      <c r="C52" s="121">
        <v>233473978000</v>
      </c>
      <c r="D52" s="121">
        <v>0</v>
      </c>
      <c r="E52" s="121">
        <v>233473978000</v>
      </c>
      <c r="F52" s="121">
        <v>233473978000</v>
      </c>
      <c r="G52" s="121">
        <v>0</v>
      </c>
      <c r="H52" s="121">
        <v>233473978000</v>
      </c>
      <c r="I52" s="121">
        <v>100</v>
      </c>
      <c r="J52" s="121">
        <v>0.38108542137342255</v>
      </c>
      <c r="K52" s="130">
        <f t="shared" si="0"/>
        <v>3.6801841674557029E-3</v>
      </c>
    </row>
    <row r="53" spans="1:11" s="109" customFormat="1">
      <c r="A53" s="103" t="s">
        <v>328</v>
      </c>
      <c r="B53" s="120" t="s">
        <v>329</v>
      </c>
      <c r="C53" s="121">
        <v>0</v>
      </c>
      <c r="D53" s="121">
        <v>3560060435</v>
      </c>
      <c r="E53" s="121">
        <v>3560060435</v>
      </c>
      <c r="F53" s="121">
        <v>0</v>
      </c>
      <c r="G53" s="121">
        <v>3560060435</v>
      </c>
      <c r="H53" s="121">
        <v>3560060435</v>
      </c>
      <c r="I53" s="121">
        <v>100</v>
      </c>
      <c r="J53" s="121">
        <v>5.8108708414041114E-3</v>
      </c>
      <c r="K53" s="130">
        <f t="shared" si="0"/>
        <v>5.611622400194193E-5</v>
      </c>
    </row>
    <row r="54" spans="1:11" s="109" customFormat="1">
      <c r="A54" s="103" t="s">
        <v>330</v>
      </c>
      <c r="B54" s="120" t="s">
        <v>331</v>
      </c>
      <c r="C54" s="121">
        <v>8942275103818</v>
      </c>
      <c r="D54" s="121">
        <v>0</v>
      </c>
      <c r="E54" s="121">
        <v>8942275103818</v>
      </c>
      <c r="F54" s="121">
        <v>8135564885299</v>
      </c>
      <c r="G54" s="121">
        <v>758786328037</v>
      </c>
      <c r="H54" s="121">
        <v>8894351213336</v>
      </c>
      <c r="I54" s="121">
        <v>99.464074970568305</v>
      </c>
      <c r="J54" s="121">
        <v>14.517710320493881</v>
      </c>
      <c r="K54" s="130">
        <f t="shared" si="0"/>
        <v>0.14095454893951526</v>
      </c>
    </row>
    <row r="55" spans="1:11" s="109" customFormat="1">
      <c r="A55" s="103" t="s">
        <v>332</v>
      </c>
      <c r="B55" s="120" t="s">
        <v>333</v>
      </c>
      <c r="C55" s="121">
        <v>251992216801</v>
      </c>
      <c r="D55" s="121">
        <v>0</v>
      </c>
      <c r="E55" s="121">
        <v>251992216801</v>
      </c>
      <c r="F55" s="121">
        <v>257859835631</v>
      </c>
      <c r="G55" s="121">
        <v>31718606826</v>
      </c>
      <c r="H55" s="121">
        <v>289578442457</v>
      </c>
      <c r="I55" s="121">
        <v>114.91562959092585</v>
      </c>
      <c r="J55" s="121">
        <v>0.47266133772040858</v>
      </c>
      <c r="K55" s="130">
        <f t="shared" si="0"/>
        <v>3.9720819190955199E-3</v>
      </c>
    </row>
    <row r="56" spans="1:11" s="109" customFormat="1">
      <c r="A56" s="103" t="s">
        <v>334</v>
      </c>
      <c r="B56" s="120" t="s">
        <v>335</v>
      </c>
      <c r="C56" s="121">
        <v>0</v>
      </c>
      <c r="D56" s="121">
        <v>0</v>
      </c>
      <c r="E56" s="121">
        <v>0</v>
      </c>
      <c r="F56" s="121">
        <v>0</v>
      </c>
      <c r="G56" s="121">
        <v>0</v>
      </c>
      <c r="H56" s="121">
        <v>0</v>
      </c>
      <c r="I56" s="121">
        <v>0</v>
      </c>
      <c r="J56" s="121">
        <v>0</v>
      </c>
      <c r="K56" s="130">
        <f t="shared" si="0"/>
        <v>0</v>
      </c>
    </row>
    <row r="57" spans="1:11" s="109" customFormat="1">
      <c r="A57" s="110" t="s">
        <v>336</v>
      </c>
      <c r="B57" s="111" t="s">
        <v>337</v>
      </c>
      <c r="C57" s="112">
        <v>0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30">
        <f t="shared" si="0"/>
        <v>0</v>
      </c>
    </row>
    <row r="58" spans="1:11" s="109" customFormat="1">
      <c r="A58" s="110" t="s">
        <v>338</v>
      </c>
      <c r="B58" s="111" t="s">
        <v>339</v>
      </c>
      <c r="C58" s="112">
        <v>0</v>
      </c>
      <c r="D58" s="112">
        <v>0</v>
      </c>
      <c r="E58" s="112">
        <v>0</v>
      </c>
      <c r="F58" s="112">
        <v>0</v>
      </c>
      <c r="G58" s="112">
        <v>0</v>
      </c>
      <c r="H58" s="112">
        <v>0</v>
      </c>
      <c r="I58" s="112">
        <v>0</v>
      </c>
      <c r="J58" s="112">
        <v>0</v>
      </c>
      <c r="K58" s="130">
        <f t="shared" si="0"/>
        <v>0</v>
      </c>
    </row>
    <row r="59" spans="1:11" s="109" customFormat="1">
      <c r="A59" s="103" t="s">
        <v>340</v>
      </c>
      <c r="B59" s="120" t="s">
        <v>341</v>
      </c>
      <c r="C59" s="121">
        <v>0</v>
      </c>
      <c r="D59" s="121">
        <v>0</v>
      </c>
      <c r="E59" s="121">
        <v>0</v>
      </c>
      <c r="F59" s="121">
        <v>0</v>
      </c>
      <c r="G59" s="121">
        <v>0</v>
      </c>
      <c r="H59" s="121">
        <v>0</v>
      </c>
      <c r="I59" s="121">
        <v>0</v>
      </c>
      <c r="J59" s="121">
        <v>0</v>
      </c>
      <c r="K59" s="130">
        <f t="shared" si="0"/>
        <v>0</v>
      </c>
    </row>
    <row r="60" spans="1:11" s="109" customFormat="1">
      <c r="A60" s="103" t="s">
        <v>342</v>
      </c>
      <c r="B60" s="120" t="s">
        <v>343</v>
      </c>
      <c r="C60" s="121">
        <v>1988959088000</v>
      </c>
      <c r="D60" s="121">
        <v>0</v>
      </c>
      <c r="E60" s="121">
        <v>1988959088000</v>
      </c>
      <c r="F60" s="121">
        <v>1991899453950.8301</v>
      </c>
      <c r="G60" s="121">
        <v>130990601350</v>
      </c>
      <c r="H60" s="121">
        <v>2122890055300.8301</v>
      </c>
      <c r="I60" s="121">
        <v>106.73372157873315</v>
      </c>
      <c r="J60" s="121">
        <v>3.4650647501871288</v>
      </c>
      <c r="K60" s="130">
        <f t="shared" si="0"/>
        <v>3.1351398593014654E-2</v>
      </c>
    </row>
    <row r="61" spans="1:11" s="109" customFormat="1">
      <c r="A61" s="110" t="s">
        <v>344</v>
      </c>
      <c r="B61" s="111" t="s">
        <v>345</v>
      </c>
      <c r="C61" s="112">
        <v>370396609885</v>
      </c>
      <c r="D61" s="112">
        <v>0</v>
      </c>
      <c r="E61" s="112">
        <v>370396609885</v>
      </c>
      <c r="F61" s="112">
        <v>404035383152.62</v>
      </c>
      <c r="G61" s="112">
        <v>0</v>
      </c>
      <c r="H61" s="112">
        <v>404035383152.62</v>
      </c>
      <c r="I61" s="112">
        <v>109.08182536499567</v>
      </c>
      <c r="J61" s="112">
        <v>0.65948246377370767</v>
      </c>
      <c r="K61" s="130">
        <f t="shared" si="0"/>
        <v>5.8384568209911749E-3</v>
      </c>
    </row>
    <row r="62" spans="1:11" s="109" customFormat="1">
      <c r="A62" s="110" t="s">
        <v>346</v>
      </c>
      <c r="B62" s="111" t="s">
        <v>347</v>
      </c>
      <c r="C62" s="112">
        <v>1332074805297</v>
      </c>
      <c r="D62" s="112">
        <v>0</v>
      </c>
      <c r="E62" s="112">
        <v>1332074805297</v>
      </c>
      <c r="F62" s="112">
        <v>1306880393283.1799</v>
      </c>
      <c r="G62" s="112">
        <v>130990601350</v>
      </c>
      <c r="H62" s="112">
        <v>1437870994633.1799</v>
      </c>
      <c r="I62" s="112">
        <v>107.94221082145545</v>
      </c>
      <c r="J62" s="112">
        <v>2.3469496625033202</v>
      </c>
      <c r="K62" s="130">
        <f t="shared" si="0"/>
        <v>2.0997117752971414E-2</v>
      </c>
    </row>
    <row r="63" spans="1:11" s="109" customFormat="1">
      <c r="A63" s="110" t="s">
        <v>348</v>
      </c>
      <c r="B63" s="111" t="s">
        <v>349</v>
      </c>
      <c r="C63" s="112">
        <v>286487672818</v>
      </c>
      <c r="D63" s="112">
        <v>0</v>
      </c>
      <c r="E63" s="112">
        <v>286487672818</v>
      </c>
      <c r="F63" s="112">
        <v>280983677515.03003</v>
      </c>
      <c r="G63" s="112">
        <v>0</v>
      </c>
      <c r="H63" s="112">
        <v>280983677515.03003</v>
      </c>
      <c r="I63" s="112">
        <v>98.078802047979721</v>
      </c>
      <c r="J63" s="112">
        <v>0.45863262391010057</v>
      </c>
      <c r="K63" s="130">
        <f t="shared" si="0"/>
        <v>4.5158240190520636E-3</v>
      </c>
    </row>
    <row r="64" spans="1:11" s="109" customFormat="1">
      <c r="A64" s="103" t="s">
        <v>350</v>
      </c>
      <c r="B64" s="120" t="s">
        <v>351</v>
      </c>
      <c r="C64" s="121">
        <v>284252440551</v>
      </c>
      <c r="D64" s="121">
        <v>0</v>
      </c>
      <c r="E64" s="121">
        <v>284252440551</v>
      </c>
      <c r="F64" s="121">
        <v>238052511547.03</v>
      </c>
      <c r="G64" s="121">
        <v>6070393833</v>
      </c>
      <c r="H64" s="121">
        <v>244122905380.03</v>
      </c>
      <c r="I64" s="121">
        <v>85.882430738964928</v>
      </c>
      <c r="J64" s="121">
        <v>0.39846702001048223</v>
      </c>
      <c r="K64" s="130">
        <f t="shared" si="0"/>
        <v>4.4805906861124954E-3</v>
      </c>
    </row>
    <row r="65" spans="1:11" s="109" customFormat="1">
      <c r="A65" s="110" t="s">
        <v>352</v>
      </c>
      <c r="B65" s="111" t="s">
        <v>353</v>
      </c>
      <c r="C65" s="112">
        <v>118212431114</v>
      </c>
      <c r="D65" s="112">
        <v>0</v>
      </c>
      <c r="E65" s="112">
        <v>118212431114</v>
      </c>
      <c r="F65" s="112">
        <v>73437645946</v>
      </c>
      <c r="G65" s="112">
        <v>5162657406</v>
      </c>
      <c r="H65" s="112">
        <v>78600303352</v>
      </c>
      <c r="I65" s="112">
        <v>66.490725731036335</v>
      </c>
      <c r="J65" s="112">
        <v>0.12829451050418886</v>
      </c>
      <c r="K65" s="130">
        <f t="shared" si="0"/>
        <v>1.8633490597491371E-3</v>
      </c>
    </row>
    <row r="66" spans="1:11" s="109" customFormat="1">
      <c r="A66" s="110" t="s">
        <v>354</v>
      </c>
      <c r="B66" s="111" t="s">
        <v>355</v>
      </c>
      <c r="C66" s="112">
        <v>156681369886</v>
      </c>
      <c r="D66" s="112">
        <v>0</v>
      </c>
      <c r="E66" s="112">
        <v>156681369886</v>
      </c>
      <c r="F66" s="112">
        <v>156681369886.03</v>
      </c>
      <c r="G66" s="112">
        <v>0</v>
      </c>
      <c r="H66" s="112">
        <v>156681369886.03</v>
      </c>
      <c r="I66" s="112">
        <v>100.00000000001914</v>
      </c>
      <c r="J66" s="112">
        <v>0.25574150222592607</v>
      </c>
      <c r="K66" s="130">
        <f t="shared" si="0"/>
        <v>2.4697240426071292E-3</v>
      </c>
    </row>
    <row r="67" spans="1:11" s="109" customFormat="1">
      <c r="A67" s="110" t="s">
        <v>356</v>
      </c>
      <c r="B67" s="111" t="s">
        <v>357</v>
      </c>
      <c r="C67" s="112">
        <v>9358639551</v>
      </c>
      <c r="D67" s="112">
        <v>0</v>
      </c>
      <c r="E67" s="112">
        <v>9358639551</v>
      </c>
      <c r="F67" s="112">
        <v>7933495715</v>
      </c>
      <c r="G67" s="112">
        <v>907736427</v>
      </c>
      <c r="H67" s="112">
        <v>8841232142</v>
      </c>
      <c r="I67" s="112">
        <v>94.471339491382452</v>
      </c>
      <c r="J67" s="112">
        <v>1.4431007280367308E-2</v>
      </c>
      <c r="K67" s="130">
        <f t="shared" si="0"/>
        <v>1.4751758375622891E-4</v>
      </c>
    </row>
    <row r="68" spans="1:11" s="109" customFormat="1" ht="31.5">
      <c r="A68" s="103" t="s">
        <v>358</v>
      </c>
      <c r="B68" s="120" t="s">
        <v>359</v>
      </c>
      <c r="C68" s="121">
        <v>38365086336</v>
      </c>
      <c r="D68" s="121">
        <v>0</v>
      </c>
      <c r="E68" s="121">
        <v>38365086336</v>
      </c>
      <c r="F68" s="121">
        <v>33826572601.459999</v>
      </c>
      <c r="G68" s="121">
        <v>13197473525</v>
      </c>
      <c r="H68" s="121">
        <v>47024046126.459999</v>
      </c>
      <c r="I68" s="121">
        <v>122.56989522876384</v>
      </c>
      <c r="J68" s="121">
        <v>7.6754499950248273E-2</v>
      </c>
      <c r="K68" s="130">
        <f t="shared" si="0"/>
        <v>6.0473798633275662E-4</v>
      </c>
    </row>
    <row r="69" spans="1:11">
      <c r="A69" s="93" t="s">
        <v>360</v>
      </c>
      <c r="B69" s="94" t="s">
        <v>361</v>
      </c>
      <c r="C69" s="95">
        <v>451530685410</v>
      </c>
      <c r="D69" s="95">
        <v>202000000000</v>
      </c>
      <c r="E69" s="95">
        <v>5123530685410</v>
      </c>
      <c r="F69" s="95">
        <v>2614859528895.75</v>
      </c>
      <c r="G69" s="95">
        <v>961585044410.45984</v>
      </c>
      <c r="H69" s="95">
        <v>3576444573306.21</v>
      </c>
      <c r="I69" s="95">
        <v>69.804296937083961</v>
      </c>
      <c r="J69" s="95">
        <v>5.8376136771742821</v>
      </c>
      <c r="K69" s="130">
        <f t="shared" si="0"/>
        <v>8.0760762597360411E-2</v>
      </c>
    </row>
    <row r="70" spans="1:11">
      <c r="A70" s="97" t="s">
        <v>362</v>
      </c>
      <c r="B70" s="98" t="s">
        <v>363</v>
      </c>
      <c r="C70" s="99">
        <v>42773776028</v>
      </c>
      <c r="D70" s="99">
        <v>0</v>
      </c>
      <c r="E70" s="99">
        <v>42773776028</v>
      </c>
      <c r="F70" s="99">
        <v>143088900591.72</v>
      </c>
      <c r="G70" s="99">
        <v>6447081247.6499996</v>
      </c>
      <c r="H70" s="99">
        <v>149535981839.37</v>
      </c>
      <c r="I70" s="99">
        <v>349.59733679225036</v>
      </c>
      <c r="J70" s="99">
        <v>0.24407851846232209</v>
      </c>
      <c r="K70" s="130">
        <f t="shared" si="0"/>
        <v>6.7423091287947248E-4</v>
      </c>
    </row>
    <row r="71" spans="1:11">
      <c r="A71" s="100" t="s">
        <v>364</v>
      </c>
      <c r="B71" s="101" t="s">
        <v>365</v>
      </c>
      <c r="C71" s="102">
        <v>39722138240</v>
      </c>
      <c r="D71" s="102">
        <v>0</v>
      </c>
      <c r="E71" s="102">
        <v>39722138240</v>
      </c>
      <c r="F71" s="102">
        <v>128535088543.42</v>
      </c>
      <c r="G71" s="102">
        <v>5289869831.6399994</v>
      </c>
      <c r="H71" s="102">
        <v>133824958375.06</v>
      </c>
      <c r="I71" s="102">
        <v>336.90270540446107</v>
      </c>
      <c r="J71" s="102">
        <v>0.21843436724516027</v>
      </c>
      <c r="K71" s="130">
        <f t="shared" si="0"/>
        <v>6.2612881101608133E-4</v>
      </c>
    </row>
    <row r="72" spans="1:11">
      <c r="A72" s="103" t="s">
        <v>366</v>
      </c>
      <c r="B72" s="104" t="s">
        <v>367</v>
      </c>
      <c r="C72" s="105">
        <v>39722138240</v>
      </c>
      <c r="D72" s="105">
        <v>0</v>
      </c>
      <c r="E72" s="105">
        <v>39722138240</v>
      </c>
      <c r="F72" s="105">
        <v>128535088543.42</v>
      </c>
      <c r="G72" s="105">
        <v>5289869831.6399994</v>
      </c>
      <c r="H72" s="105">
        <v>133824958375.06</v>
      </c>
      <c r="I72" s="105">
        <v>336.90270540446107</v>
      </c>
      <c r="J72" s="105">
        <v>0.21843436724516027</v>
      </c>
      <c r="K72" s="130">
        <f t="shared" si="0"/>
        <v>6.2612881101608133E-4</v>
      </c>
    </row>
    <row r="73" spans="1:11">
      <c r="A73" s="115" t="s">
        <v>368</v>
      </c>
      <c r="B73" s="116" t="s">
        <v>369</v>
      </c>
      <c r="C73" s="117">
        <v>1793122889</v>
      </c>
      <c r="D73" s="117">
        <v>0</v>
      </c>
      <c r="E73" s="117">
        <v>1793122889</v>
      </c>
      <c r="F73" s="117">
        <v>3276320981</v>
      </c>
      <c r="G73" s="117">
        <v>415136552</v>
      </c>
      <c r="H73" s="117">
        <v>3691457533</v>
      </c>
      <c r="I73" s="117">
        <v>205.86751502897133</v>
      </c>
      <c r="J73" s="117">
        <v>6.025342359333081E-3</v>
      </c>
      <c r="K73" s="130">
        <f t="shared" ref="K73:K116" si="1">+E73/$E$118</f>
        <v>2.8264488072414775E-5</v>
      </c>
    </row>
    <row r="74" spans="1:11">
      <c r="A74" s="115" t="s">
        <v>370</v>
      </c>
      <c r="B74" s="116" t="s">
        <v>371</v>
      </c>
      <c r="C74" s="117">
        <v>9922233408</v>
      </c>
      <c r="D74" s="117">
        <v>0</v>
      </c>
      <c r="E74" s="117">
        <v>9922233408</v>
      </c>
      <c r="F74" s="117">
        <v>7198765438</v>
      </c>
      <c r="G74" s="117">
        <v>881805062</v>
      </c>
      <c r="H74" s="117">
        <v>8080570500</v>
      </c>
      <c r="I74" s="117">
        <v>81.439028570773971</v>
      </c>
      <c r="J74" s="117">
        <v>1.3189425392538383E-2</v>
      </c>
      <c r="K74" s="130">
        <f t="shared" si="1"/>
        <v>1.5640135404692356E-4</v>
      </c>
    </row>
    <row r="75" spans="1:11">
      <c r="A75" s="115" t="s">
        <v>372</v>
      </c>
      <c r="B75" s="116" t="s">
        <v>373</v>
      </c>
      <c r="C75" s="117">
        <v>28006781943</v>
      </c>
      <c r="D75" s="117">
        <v>0</v>
      </c>
      <c r="E75" s="117">
        <v>28006781943</v>
      </c>
      <c r="F75" s="117">
        <v>114729628311.49998</v>
      </c>
      <c r="G75" s="117">
        <v>3283842114.8099999</v>
      </c>
      <c r="H75" s="117">
        <v>118013470426.30998</v>
      </c>
      <c r="I75" s="117">
        <v>421.37461799964564</v>
      </c>
      <c r="J75" s="117">
        <v>0.1926262339400851</v>
      </c>
      <c r="K75" s="130">
        <f t="shared" si="1"/>
        <v>4.4146296889674305E-4</v>
      </c>
    </row>
    <row r="76" spans="1:11">
      <c r="A76" s="115" t="s">
        <v>374</v>
      </c>
      <c r="B76" s="116" t="s">
        <v>375</v>
      </c>
      <c r="C76" s="117">
        <v>0</v>
      </c>
      <c r="D76" s="117">
        <v>0</v>
      </c>
      <c r="E76" s="117">
        <v>0</v>
      </c>
      <c r="F76" s="117">
        <v>111378739.27999999</v>
      </c>
      <c r="G76" s="117">
        <v>1663373.06</v>
      </c>
      <c r="H76" s="117">
        <v>113042112.33999999</v>
      </c>
      <c r="I76" s="117">
        <v>0</v>
      </c>
      <c r="J76" s="117">
        <v>1.8451178749363952E-4</v>
      </c>
      <c r="K76" s="130">
        <f t="shared" si="1"/>
        <v>0</v>
      </c>
    </row>
    <row r="77" spans="1:11">
      <c r="A77" s="115" t="s">
        <v>376</v>
      </c>
      <c r="B77" s="116" t="s">
        <v>377</v>
      </c>
      <c r="C77" s="117">
        <v>0</v>
      </c>
      <c r="D77" s="117">
        <v>0</v>
      </c>
      <c r="E77" s="117">
        <v>0</v>
      </c>
      <c r="F77" s="117">
        <v>3218995073.6399999</v>
      </c>
      <c r="G77" s="117">
        <v>707422729.76999998</v>
      </c>
      <c r="H77" s="117">
        <v>3926417803.4099998</v>
      </c>
      <c r="I77" s="117">
        <v>0</v>
      </c>
      <c r="J77" s="117">
        <v>6.4088537657100621E-3</v>
      </c>
      <c r="K77" s="130">
        <f t="shared" si="1"/>
        <v>0</v>
      </c>
    </row>
    <row r="78" spans="1:11">
      <c r="A78" s="103" t="s">
        <v>378</v>
      </c>
      <c r="B78" s="104" t="s">
        <v>379</v>
      </c>
      <c r="C78" s="105">
        <v>0</v>
      </c>
      <c r="D78" s="105">
        <v>0</v>
      </c>
      <c r="E78" s="105">
        <v>0</v>
      </c>
      <c r="F78" s="105">
        <v>0</v>
      </c>
      <c r="G78" s="105">
        <v>0</v>
      </c>
      <c r="H78" s="105">
        <v>0</v>
      </c>
      <c r="I78" s="105">
        <v>0</v>
      </c>
      <c r="J78" s="105">
        <v>0</v>
      </c>
      <c r="K78" s="130">
        <f t="shared" si="1"/>
        <v>0</v>
      </c>
    </row>
    <row r="79" spans="1:11">
      <c r="A79" s="115" t="s">
        <v>380</v>
      </c>
      <c r="B79" s="116" t="s">
        <v>381</v>
      </c>
      <c r="C79" s="117">
        <v>0</v>
      </c>
      <c r="D79" s="117">
        <v>0</v>
      </c>
      <c r="E79" s="117">
        <v>0</v>
      </c>
      <c r="F79" s="117">
        <v>0</v>
      </c>
      <c r="G79" s="117">
        <v>0</v>
      </c>
      <c r="H79" s="117">
        <v>0</v>
      </c>
      <c r="I79" s="117">
        <v>0</v>
      </c>
      <c r="J79" s="117">
        <v>0</v>
      </c>
      <c r="K79" s="130">
        <f t="shared" si="1"/>
        <v>0</v>
      </c>
    </row>
    <row r="80" spans="1:11">
      <c r="A80" s="100" t="s">
        <v>382</v>
      </c>
      <c r="B80" s="101" t="s">
        <v>383</v>
      </c>
      <c r="C80" s="102">
        <v>0</v>
      </c>
      <c r="D80" s="102">
        <v>0</v>
      </c>
      <c r="E80" s="102">
        <v>0</v>
      </c>
      <c r="F80" s="102">
        <v>6822579280</v>
      </c>
      <c r="G80" s="102">
        <v>924708728</v>
      </c>
      <c r="H80" s="102">
        <v>7747288008</v>
      </c>
      <c r="I80" s="102">
        <v>0</v>
      </c>
      <c r="J80" s="102">
        <v>1.2645428584036647E-2</v>
      </c>
      <c r="K80" s="130">
        <f t="shared" si="1"/>
        <v>0</v>
      </c>
    </row>
    <row r="81" spans="1:11">
      <c r="A81" s="115" t="s">
        <v>384</v>
      </c>
      <c r="B81" s="116" t="s">
        <v>385</v>
      </c>
      <c r="C81" s="117">
        <v>0</v>
      </c>
      <c r="D81" s="117">
        <v>0</v>
      </c>
      <c r="E81" s="117">
        <v>0</v>
      </c>
      <c r="F81" s="117">
        <v>6822579280</v>
      </c>
      <c r="G81" s="117">
        <v>924708728</v>
      </c>
      <c r="H81" s="117">
        <v>7747288008</v>
      </c>
      <c r="I81" s="117">
        <v>0</v>
      </c>
      <c r="J81" s="117">
        <v>1.2645428584036647E-2</v>
      </c>
      <c r="K81" s="130">
        <f t="shared" si="1"/>
        <v>0</v>
      </c>
    </row>
    <row r="82" spans="1:11">
      <c r="A82" s="100" t="s">
        <v>386</v>
      </c>
      <c r="B82" s="101" t="s">
        <v>387</v>
      </c>
      <c r="C82" s="102">
        <v>3051637788</v>
      </c>
      <c r="D82" s="102">
        <v>0</v>
      </c>
      <c r="E82" s="102">
        <v>3051637788</v>
      </c>
      <c r="F82" s="102">
        <v>7731232768.3000002</v>
      </c>
      <c r="G82" s="102">
        <v>232502688.00999999</v>
      </c>
      <c r="H82" s="102">
        <v>7963735456.3100004</v>
      </c>
      <c r="I82" s="102">
        <v>260.96594712602894</v>
      </c>
      <c r="J82" s="102">
        <v>1.2998722633125143E-2</v>
      </c>
      <c r="K82" s="130">
        <f t="shared" si="1"/>
        <v>4.8102101863391143E-5</v>
      </c>
    </row>
    <row r="83" spans="1:11">
      <c r="A83" s="115" t="s">
        <v>388</v>
      </c>
      <c r="B83" s="116" t="s">
        <v>389</v>
      </c>
      <c r="C83" s="117">
        <v>3051637788</v>
      </c>
      <c r="D83" s="117">
        <v>0</v>
      </c>
      <c r="E83" s="117">
        <v>3051637788</v>
      </c>
      <c r="F83" s="117">
        <v>7731232768.3000002</v>
      </c>
      <c r="G83" s="117">
        <v>232502688.00999999</v>
      </c>
      <c r="H83" s="117">
        <v>7963735456.3100004</v>
      </c>
      <c r="I83" s="117">
        <v>260.96594712602894</v>
      </c>
      <c r="J83" s="117">
        <v>1.2998722633125143E-2</v>
      </c>
      <c r="K83" s="130">
        <f t="shared" si="1"/>
        <v>4.8102101863391143E-5</v>
      </c>
    </row>
    <row r="84" spans="1:11">
      <c r="A84" s="97" t="s">
        <v>390</v>
      </c>
      <c r="B84" s="98" t="s">
        <v>391</v>
      </c>
      <c r="C84" s="99">
        <v>0</v>
      </c>
      <c r="D84" s="99">
        <v>202000000000</v>
      </c>
      <c r="E84" s="99">
        <v>4672000000000</v>
      </c>
      <c r="F84" s="99">
        <v>991659967678.82983</v>
      </c>
      <c r="G84" s="99">
        <v>824623389342.09985</v>
      </c>
      <c r="H84" s="99">
        <v>1816283357020.9297</v>
      </c>
      <c r="I84" s="99">
        <v>38.875928018427437</v>
      </c>
      <c r="J84" s="99">
        <v>2.9646092227196963</v>
      </c>
      <c r="K84" s="130">
        <f t="shared" si="1"/>
        <v>7.3643412330743965E-2</v>
      </c>
    </row>
    <row r="85" spans="1:11">
      <c r="A85" s="100" t="s">
        <v>392</v>
      </c>
      <c r="B85" s="101" t="s">
        <v>393</v>
      </c>
      <c r="C85" s="102">
        <v>0</v>
      </c>
      <c r="D85" s="102">
        <v>0</v>
      </c>
      <c r="E85" s="102">
        <v>4470000000000</v>
      </c>
      <c r="F85" s="102">
        <v>825019223524.41992</v>
      </c>
      <c r="G85" s="102">
        <v>777356988713.3999</v>
      </c>
      <c r="H85" s="102">
        <v>1602376212237.8198</v>
      </c>
      <c r="I85" s="102">
        <v>35.847342555655928</v>
      </c>
      <c r="J85" s="102">
        <v>2.6154615570879525</v>
      </c>
      <c r="K85" s="130">
        <f t="shared" si="1"/>
        <v>7.0459343561306828E-2</v>
      </c>
    </row>
    <row r="86" spans="1:11">
      <c r="A86" s="115" t="s">
        <v>394</v>
      </c>
      <c r="B86" s="116" t="s">
        <v>395</v>
      </c>
      <c r="C86" s="117">
        <v>0</v>
      </c>
      <c r="D86" s="117">
        <v>0</v>
      </c>
      <c r="E86" s="117">
        <v>0</v>
      </c>
      <c r="F86" s="117">
        <v>0</v>
      </c>
      <c r="G86" s="117">
        <v>0</v>
      </c>
      <c r="H86" s="117">
        <v>0</v>
      </c>
      <c r="I86" s="117">
        <v>0</v>
      </c>
      <c r="J86" s="117">
        <v>0</v>
      </c>
      <c r="K86" s="130">
        <f t="shared" si="1"/>
        <v>0</v>
      </c>
    </row>
    <row r="87" spans="1:11">
      <c r="A87" s="115" t="s">
        <v>396</v>
      </c>
      <c r="B87" s="116" t="s">
        <v>397</v>
      </c>
      <c r="C87" s="117">
        <v>0</v>
      </c>
      <c r="D87" s="117">
        <v>0</v>
      </c>
      <c r="E87" s="117">
        <v>2166334334251</v>
      </c>
      <c r="F87" s="117">
        <v>701967658595.84985</v>
      </c>
      <c r="G87" s="117">
        <v>558033728603.33997</v>
      </c>
      <c r="H87" s="117">
        <v>1260001387199.1899</v>
      </c>
      <c r="I87" s="117">
        <v>58.162831437319653</v>
      </c>
      <c r="J87" s="117">
        <v>2.0566238845337197</v>
      </c>
      <c r="K87" s="130">
        <f t="shared" si="1"/>
        <v>3.414731434578213E-2</v>
      </c>
    </row>
    <row r="88" spans="1:11">
      <c r="A88" s="115" t="s">
        <v>398</v>
      </c>
      <c r="B88" s="116" t="s">
        <v>399</v>
      </c>
      <c r="C88" s="117"/>
      <c r="D88" s="117">
        <v>0</v>
      </c>
      <c r="E88" s="117">
        <v>2303665665749</v>
      </c>
      <c r="F88" s="117">
        <v>123051564928.57001</v>
      </c>
      <c r="G88" s="117">
        <v>219323260110.06</v>
      </c>
      <c r="H88" s="117">
        <v>342374825038.63</v>
      </c>
      <c r="I88" s="117">
        <v>14.862175103317881</v>
      </c>
      <c r="J88" s="117">
        <v>0.55883767255423278</v>
      </c>
      <c r="K88" s="130">
        <f t="shared" si="1"/>
        <v>3.6312029215524698E-2</v>
      </c>
    </row>
    <row r="89" spans="1:11">
      <c r="A89" s="100" t="s">
        <v>400</v>
      </c>
      <c r="B89" s="101" t="s">
        <v>401</v>
      </c>
      <c r="C89" s="102"/>
      <c r="D89" s="102">
        <v>202000000000</v>
      </c>
      <c r="E89" s="102">
        <v>202000000000</v>
      </c>
      <c r="F89" s="102">
        <v>166640744154.41</v>
      </c>
      <c r="G89" s="102">
        <v>47266400628.699997</v>
      </c>
      <c r="H89" s="102">
        <v>213907144783.10999</v>
      </c>
      <c r="I89" s="102">
        <v>105.89462613025246</v>
      </c>
      <c r="J89" s="102">
        <v>0.3491476656317441</v>
      </c>
      <c r="K89" s="130">
        <f t="shared" si="1"/>
        <v>3.1840687694371316E-3</v>
      </c>
    </row>
    <row r="90" spans="1:11">
      <c r="A90" s="115" t="s">
        <v>402</v>
      </c>
      <c r="B90" s="116" t="s">
        <v>403</v>
      </c>
      <c r="C90" s="117"/>
      <c r="D90" s="117">
        <v>202000000000</v>
      </c>
      <c r="E90" s="117">
        <v>202000000000</v>
      </c>
      <c r="F90" s="117">
        <v>166640744154.41</v>
      </c>
      <c r="G90" s="117">
        <v>47266400628.699997</v>
      </c>
      <c r="H90" s="117">
        <v>213907144783.10999</v>
      </c>
      <c r="I90" s="117">
        <v>105.89462613025246</v>
      </c>
      <c r="J90" s="117">
        <v>0.3491476656317441</v>
      </c>
      <c r="K90" s="130">
        <f t="shared" si="1"/>
        <v>3.1840687694371316E-3</v>
      </c>
    </row>
    <row r="91" spans="1:11">
      <c r="A91" s="97" t="s">
        <v>404</v>
      </c>
      <c r="B91" s="98" t="s">
        <v>405</v>
      </c>
      <c r="C91" s="99">
        <v>6756277104</v>
      </c>
      <c r="D91" s="99">
        <v>0</v>
      </c>
      <c r="E91" s="99">
        <v>6756277104</v>
      </c>
      <c r="F91" s="99">
        <v>94712649792.270004</v>
      </c>
      <c r="G91" s="99">
        <v>28370390331.25</v>
      </c>
      <c r="H91" s="99">
        <v>123083040123.52</v>
      </c>
      <c r="I91" s="99">
        <v>1821.7583179151973</v>
      </c>
      <c r="J91" s="99">
        <v>0.20090098524553129</v>
      </c>
      <c r="K91" s="130">
        <f t="shared" si="1"/>
        <v>1.0649728180450271E-4</v>
      </c>
    </row>
    <row r="92" spans="1:11">
      <c r="A92" s="100" t="s">
        <v>406</v>
      </c>
      <c r="B92" s="101" t="s">
        <v>407</v>
      </c>
      <c r="C92" s="102">
        <v>6756277104</v>
      </c>
      <c r="D92" s="102">
        <v>0</v>
      </c>
      <c r="E92" s="102">
        <v>6756277104</v>
      </c>
      <c r="F92" s="102">
        <v>6598733707.2700005</v>
      </c>
      <c r="G92" s="102">
        <v>0</v>
      </c>
      <c r="H92" s="102">
        <v>6598733707.2700005</v>
      </c>
      <c r="I92" s="102">
        <v>97.668192196605915</v>
      </c>
      <c r="J92" s="102">
        <v>1.0770713022956223E-2</v>
      </c>
      <c r="K92" s="130">
        <f t="shared" si="1"/>
        <v>1.0649728180450271E-4</v>
      </c>
    </row>
    <row r="93" spans="1:11">
      <c r="A93" s="115" t="s">
        <v>408</v>
      </c>
      <c r="B93" s="116" t="s">
        <v>409</v>
      </c>
      <c r="C93" s="117">
        <v>6756277104</v>
      </c>
      <c r="D93" s="117">
        <v>0</v>
      </c>
      <c r="E93" s="117">
        <v>6756277104</v>
      </c>
      <c r="F93" s="117">
        <v>6598733707.2700005</v>
      </c>
      <c r="G93" s="117">
        <v>0</v>
      </c>
      <c r="H93" s="117">
        <v>6598733707.2700005</v>
      </c>
      <c r="I93" s="117">
        <v>97.668192196605915</v>
      </c>
      <c r="J93" s="117">
        <v>1.0770713022956223E-2</v>
      </c>
      <c r="K93" s="130">
        <f t="shared" si="1"/>
        <v>1.0649728180450271E-4</v>
      </c>
    </row>
    <row r="94" spans="1:11">
      <c r="A94" s="100" t="s">
        <v>410</v>
      </c>
      <c r="B94" s="101" t="s">
        <v>411</v>
      </c>
      <c r="C94" s="102">
        <v>0</v>
      </c>
      <c r="D94" s="102">
        <v>0</v>
      </c>
      <c r="E94" s="102">
        <v>0</v>
      </c>
      <c r="F94" s="102">
        <v>88113916085</v>
      </c>
      <c r="G94" s="102">
        <v>28370390331.25</v>
      </c>
      <c r="H94" s="102">
        <v>116484306416.25</v>
      </c>
      <c r="I94" s="102">
        <v>0</v>
      </c>
      <c r="J94" s="102">
        <v>0.19013027222257506</v>
      </c>
      <c r="K94" s="130">
        <f t="shared" si="1"/>
        <v>0</v>
      </c>
    </row>
    <row r="95" spans="1:11">
      <c r="A95" s="115" t="s">
        <v>412</v>
      </c>
      <c r="B95" s="116" t="s">
        <v>413</v>
      </c>
      <c r="C95" s="117">
        <v>0</v>
      </c>
      <c r="D95" s="117">
        <v>0</v>
      </c>
      <c r="E95" s="117">
        <v>0</v>
      </c>
      <c r="F95" s="117">
        <v>88113916085</v>
      </c>
      <c r="G95" s="117">
        <v>28370390331.25</v>
      </c>
      <c r="H95" s="117">
        <v>116484306416.25</v>
      </c>
      <c r="I95" s="117">
        <v>0</v>
      </c>
      <c r="J95" s="117">
        <v>0.19013027222257506</v>
      </c>
      <c r="K95" s="130">
        <f t="shared" si="1"/>
        <v>0</v>
      </c>
    </row>
    <row r="96" spans="1:11">
      <c r="A96" s="115" t="s">
        <v>414</v>
      </c>
      <c r="B96" s="116" t="s">
        <v>415</v>
      </c>
      <c r="C96" s="117">
        <v>0</v>
      </c>
      <c r="D96" s="117">
        <v>0</v>
      </c>
      <c r="E96" s="117">
        <v>0</v>
      </c>
      <c r="F96" s="117">
        <v>0</v>
      </c>
      <c r="G96" s="117">
        <v>0</v>
      </c>
      <c r="H96" s="117">
        <v>0</v>
      </c>
      <c r="I96" s="117">
        <v>0</v>
      </c>
      <c r="J96" s="117">
        <v>0</v>
      </c>
      <c r="K96" s="130">
        <f t="shared" si="1"/>
        <v>0</v>
      </c>
    </row>
    <row r="97" spans="1:11" s="124" customFormat="1">
      <c r="A97" s="97" t="s">
        <v>416</v>
      </c>
      <c r="B97" s="122" t="s">
        <v>417</v>
      </c>
      <c r="C97" s="123">
        <v>36008155665</v>
      </c>
      <c r="D97" s="123">
        <v>0</v>
      </c>
      <c r="E97" s="123">
        <v>36008155665</v>
      </c>
      <c r="F97" s="123">
        <v>54391231075.589996</v>
      </c>
      <c r="G97" s="123">
        <v>5390277138.1199999</v>
      </c>
      <c r="H97" s="123">
        <v>59781508213.709999</v>
      </c>
      <c r="I97" s="123">
        <v>166.02213334635672</v>
      </c>
      <c r="J97" s="123">
        <v>9.7577731973026979E-2</v>
      </c>
      <c r="K97" s="130">
        <f t="shared" si="1"/>
        <v>5.675863559304814E-4</v>
      </c>
    </row>
    <row r="98" spans="1:11">
      <c r="A98" s="100" t="s">
        <v>418</v>
      </c>
      <c r="B98" s="101" t="s">
        <v>419</v>
      </c>
      <c r="C98" s="102">
        <v>36008155665</v>
      </c>
      <c r="D98" s="102">
        <v>0</v>
      </c>
      <c r="E98" s="102">
        <v>36008155665</v>
      </c>
      <c r="F98" s="102">
        <v>54391231075.589996</v>
      </c>
      <c r="G98" s="102">
        <v>5390277138.1199999</v>
      </c>
      <c r="H98" s="102">
        <v>59781508213.709999</v>
      </c>
      <c r="I98" s="102">
        <v>166.02213334635672</v>
      </c>
      <c r="J98" s="102">
        <v>9.7577731973026979E-2</v>
      </c>
      <c r="K98" s="130">
        <f t="shared" si="1"/>
        <v>5.675863559304814E-4</v>
      </c>
    </row>
    <row r="99" spans="1:11" ht="31.5">
      <c r="A99" s="115" t="s">
        <v>420</v>
      </c>
      <c r="B99" s="116" t="s">
        <v>421</v>
      </c>
      <c r="C99" s="117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  <c r="I99" s="117">
        <v>0</v>
      </c>
      <c r="J99" s="117">
        <v>0</v>
      </c>
      <c r="K99" s="130">
        <f t="shared" si="1"/>
        <v>0</v>
      </c>
    </row>
    <row r="100" spans="1:11">
      <c r="A100" s="115" t="s">
        <v>422</v>
      </c>
      <c r="B100" s="116" t="s">
        <v>423</v>
      </c>
      <c r="C100" s="117">
        <v>20000000000</v>
      </c>
      <c r="D100" s="117">
        <v>0</v>
      </c>
      <c r="E100" s="117">
        <v>20000000000</v>
      </c>
      <c r="F100" s="117">
        <v>3374462062.73</v>
      </c>
      <c r="G100" s="117">
        <v>397496084</v>
      </c>
      <c r="H100" s="117">
        <v>3771958146.73</v>
      </c>
      <c r="I100" s="117">
        <v>18.859790733650001</v>
      </c>
      <c r="J100" s="117">
        <v>6.1567386312727157E-3</v>
      </c>
      <c r="K100" s="130">
        <f t="shared" si="1"/>
        <v>3.152543336076368E-4</v>
      </c>
    </row>
    <row r="101" spans="1:11" ht="31.5">
      <c r="A101" s="115" t="s">
        <v>424</v>
      </c>
      <c r="B101" s="116" t="s">
        <v>425</v>
      </c>
      <c r="C101" s="117">
        <v>800000000</v>
      </c>
      <c r="D101" s="117">
        <v>0</v>
      </c>
      <c r="E101" s="117">
        <v>800000000</v>
      </c>
      <c r="F101" s="117">
        <v>0</v>
      </c>
      <c r="G101" s="117">
        <v>0</v>
      </c>
      <c r="H101" s="117">
        <v>0</v>
      </c>
      <c r="I101" s="117">
        <v>0</v>
      </c>
      <c r="J101" s="117">
        <v>0</v>
      </c>
      <c r="K101" s="130">
        <f t="shared" si="1"/>
        <v>1.2610173344305472E-5</v>
      </c>
    </row>
    <row r="102" spans="1:11" ht="31.5">
      <c r="A102" s="115" t="s">
        <v>426</v>
      </c>
      <c r="B102" s="116" t="s">
        <v>427</v>
      </c>
      <c r="C102" s="117">
        <v>0</v>
      </c>
      <c r="D102" s="117">
        <v>0</v>
      </c>
      <c r="E102" s="117">
        <v>0</v>
      </c>
      <c r="F102" s="117">
        <v>0</v>
      </c>
      <c r="G102" s="117">
        <v>0</v>
      </c>
      <c r="H102" s="117">
        <v>0</v>
      </c>
      <c r="I102" s="117">
        <v>0</v>
      </c>
      <c r="J102" s="117">
        <v>0</v>
      </c>
      <c r="K102" s="130">
        <f t="shared" si="1"/>
        <v>0</v>
      </c>
    </row>
    <row r="103" spans="1:11">
      <c r="A103" s="115" t="s">
        <v>428</v>
      </c>
      <c r="B103" s="116" t="s">
        <v>429</v>
      </c>
      <c r="C103" s="117">
        <v>0</v>
      </c>
      <c r="D103" s="117">
        <v>0</v>
      </c>
      <c r="E103" s="117">
        <v>0</v>
      </c>
      <c r="F103" s="117">
        <v>58188846.060000002</v>
      </c>
      <c r="G103" s="117">
        <v>0</v>
      </c>
      <c r="H103" s="117">
        <v>58188846.060000002</v>
      </c>
      <c r="I103" s="117">
        <v>0</v>
      </c>
      <c r="J103" s="117">
        <v>9.4978126084819259E-5</v>
      </c>
      <c r="K103" s="130">
        <f t="shared" si="1"/>
        <v>0</v>
      </c>
    </row>
    <row r="104" spans="1:11">
      <c r="A104" s="115" t="s">
        <v>430</v>
      </c>
      <c r="B104" s="116" t="s">
        <v>431</v>
      </c>
      <c r="C104" s="117">
        <v>2712553167</v>
      </c>
      <c r="D104" s="117">
        <v>0</v>
      </c>
      <c r="E104" s="117">
        <v>2712553167</v>
      </c>
      <c r="F104" s="117">
        <v>0</v>
      </c>
      <c r="G104" s="117">
        <v>0</v>
      </c>
      <c r="H104" s="117">
        <v>0</v>
      </c>
      <c r="I104" s="117">
        <v>0</v>
      </c>
      <c r="J104" s="117">
        <v>0</v>
      </c>
      <c r="K104" s="130">
        <f t="shared" si="1"/>
        <v>4.2757207051893491E-5</v>
      </c>
    </row>
    <row r="105" spans="1:11">
      <c r="A105" s="115" t="s">
        <v>432</v>
      </c>
      <c r="B105" s="116" t="s">
        <v>145</v>
      </c>
      <c r="C105" s="117">
        <v>12495602498</v>
      </c>
      <c r="D105" s="117">
        <v>0</v>
      </c>
      <c r="E105" s="117">
        <v>12495602498</v>
      </c>
      <c r="F105" s="117">
        <v>41140442880.860001</v>
      </c>
      <c r="G105" s="117">
        <v>2729824851.46</v>
      </c>
      <c r="H105" s="117">
        <v>43870267732.32</v>
      </c>
      <c r="I105" s="117">
        <v>351.08565384775738</v>
      </c>
      <c r="J105" s="117">
        <v>7.1606778655803893E-2</v>
      </c>
      <c r="K105" s="130">
        <f t="shared" si="1"/>
        <v>1.9696464192664559E-4</v>
      </c>
    </row>
    <row r="106" spans="1:11">
      <c r="A106" s="115" t="s">
        <v>433</v>
      </c>
      <c r="B106" s="116" t="s">
        <v>434</v>
      </c>
      <c r="C106" s="117">
        <v>0</v>
      </c>
      <c r="D106" s="117">
        <v>0</v>
      </c>
      <c r="E106" s="117">
        <v>0</v>
      </c>
      <c r="F106" s="117">
        <v>3746981</v>
      </c>
      <c r="G106" s="117">
        <v>0</v>
      </c>
      <c r="H106" s="117">
        <v>3746981</v>
      </c>
      <c r="I106" s="117">
        <v>0</v>
      </c>
      <c r="J106" s="117">
        <v>6.1159699487503833E-6</v>
      </c>
      <c r="K106" s="130">
        <f t="shared" si="1"/>
        <v>0</v>
      </c>
    </row>
    <row r="107" spans="1:11">
      <c r="A107" s="115" t="s">
        <v>435</v>
      </c>
      <c r="B107" s="116" t="s">
        <v>436</v>
      </c>
      <c r="C107" s="117"/>
      <c r="D107" s="117">
        <v>0</v>
      </c>
      <c r="E107" s="117">
        <v>0</v>
      </c>
      <c r="F107" s="117">
        <v>9814390304.9400005</v>
      </c>
      <c r="G107" s="117">
        <v>2262956202.6599998</v>
      </c>
      <c r="H107" s="117">
        <v>12077346507.6</v>
      </c>
      <c r="I107" s="117">
        <v>0</v>
      </c>
      <c r="J107" s="117">
        <v>1.971312058991679E-2</v>
      </c>
      <c r="K107" s="130">
        <f t="shared" si="1"/>
        <v>0</v>
      </c>
    </row>
    <row r="108" spans="1:11" s="124" customFormat="1">
      <c r="A108" s="97" t="s">
        <v>437</v>
      </c>
      <c r="B108" s="122" t="s">
        <v>438</v>
      </c>
      <c r="C108" s="123">
        <v>365992476613</v>
      </c>
      <c r="D108" s="123">
        <v>0</v>
      </c>
      <c r="E108" s="123">
        <v>365992476613</v>
      </c>
      <c r="F108" s="123">
        <v>1331006779757.3401</v>
      </c>
      <c r="G108" s="123">
        <v>96753906351.339996</v>
      </c>
      <c r="H108" s="123">
        <v>1427760686108.6802</v>
      </c>
      <c r="I108" s="123">
        <v>390.10656703153836</v>
      </c>
      <c r="J108" s="123">
        <v>2.3304472187737053</v>
      </c>
      <c r="K108" s="130">
        <f t="shared" si="1"/>
        <v>5.769035716001996E-3</v>
      </c>
    </row>
    <row r="109" spans="1:11" s="109" customFormat="1">
      <c r="A109" s="110" t="s">
        <v>439</v>
      </c>
      <c r="B109" s="111" t="s">
        <v>440</v>
      </c>
      <c r="C109" s="112">
        <v>9815782446</v>
      </c>
      <c r="D109" s="112">
        <v>0</v>
      </c>
      <c r="E109" s="112">
        <v>9815782446</v>
      </c>
      <c r="F109" s="112">
        <v>69110779484.450012</v>
      </c>
      <c r="G109" s="112">
        <v>1216545051</v>
      </c>
      <c r="H109" s="112">
        <v>70327324535.450012</v>
      </c>
      <c r="I109" s="112">
        <v>716.47191573717987</v>
      </c>
      <c r="J109" s="112">
        <v>0.11479102868011015</v>
      </c>
      <c r="K109" s="130">
        <f t="shared" si="1"/>
        <v>1.5472339769256345E-4</v>
      </c>
    </row>
    <row r="110" spans="1:11" s="109" customFormat="1">
      <c r="A110" s="110" t="s">
        <v>441</v>
      </c>
      <c r="B110" s="111" t="s">
        <v>442</v>
      </c>
      <c r="C110" s="112">
        <v>0</v>
      </c>
      <c r="D110" s="112">
        <v>0</v>
      </c>
      <c r="E110" s="112">
        <v>0</v>
      </c>
      <c r="F110" s="112">
        <v>0</v>
      </c>
      <c r="G110" s="112">
        <v>0</v>
      </c>
      <c r="H110" s="112">
        <v>0</v>
      </c>
      <c r="I110" s="112">
        <v>0</v>
      </c>
      <c r="J110" s="112">
        <v>0</v>
      </c>
      <c r="K110" s="130">
        <f t="shared" si="1"/>
        <v>0</v>
      </c>
    </row>
    <row r="111" spans="1:11" s="109" customFormat="1">
      <c r="A111" s="110" t="s">
        <v>443</v>
      </c>
      <c r="B111" s="111" t="s">
        <v>444</v>
      </c>
      <c r="C111" s="112">
        <v>345561113414</v>
      </c>
      <c r="D111" s="112">
        <v>0</v>
      </c>
      <c r="E111" s="112">
        <v>345561113414</v>
      </c>
      <c r="F111" s="112">
        <v>1233001323463.8501</v>
      </c>
      <c r="G111" s="112">
        <v>88037436398.940002</v>
      </c>
      <c r="H111" s="112">
        <v>1321038759862.79</v>
      </c>
      <c r="I111" s="112">
        <v>382.28802622247537</v>
      </c>
      <c r="J111" s="112">
        <v>2.1562514879192873</v>
      </c>
      <c r="K111" s="130">
        <f t="shared" si="1"/>
        <v>5.4469819265021788E-3</v>
      </c>
    </row>
    <row r="112" spans="1:11" s="109" customFormat="1">
      <c r="A112" s="110" t="s">
        <v>445</v>
      </c>
      <c r="B112" s="111" t="s">
        <v>446</v>
      </c>
      <c r="C112" s="112">
        <v>2714893578</v>
      </c>
      <c r="D112" s="112">
        <v>0</v>
      </c>
      <c r="E112" s="112">
        <v>2714893578</v>
      </c>
      <c r="F112" s="112">
        <v>21550263635.719997</v>
      </c>
      <c r="G112" s="112">
        <v>7381344798.3400002</v>
      </c>
      <c r="H112" s="112">
        <v>28931608434.059998</v>
      </c>
      <c r="I112" s="112">
        <v>1065.6627084209044</v>
      </c>
      <c r="J112" s="112">
        <v>4.7223310647084703E-2</v>
      </c>
      <c r="K112" s="130">
        <f t="shared" si="1"/>
        <v>4.279409828740214E-5</v>
      </c>
    </row>
    <row r="113" spans="1:11" s="109" customFormat="1">
      <c r="A113" s="110" t="s">
        <v>447</v>
      </c>
      <c r="B113" s="111" t="s">
        <v>448</v>
      </c>
      <c r="C113" s="112">
        <v>718963871</v>
      </c>
      <c r="D113" s="112">
        <v>0</v>
      </c>
      <c r="E113" s="112">
        <v>718963871</v>
      </c>
      <c r="F113" s="112">
        <v>890235630.35000002</v>
      </c>
      <c r="G113" s="112">
        <v>21532672.34</v>
      </c>
      <c r="H113" s="112">
        <v>911768302.69000006</v>
      </c>
      <c r="I113" s="112">
        <v>126.81698475638703</v>
      </c>
      <c r="J113" s="112">
        <v>1.4882241301664417E-3</v>
      </c>
      <c r="K113" s="130">
        <f t="shared" si="1"/>
        <v>1.1332823802003597E-5</v>
      </c>
    </row>
    <row r="114" spans="1:11" s="109" customFormat="1">
      <c r="A114" s="110" t="s">
        <v>449</v>
      </c>
      <c r="B114" s="111" t="s">
        <v>450</v>
      </c>
      <c r="C114" s="112">
        <v>226437721</v>
      </c>
      <c r="D114" s="112">
        <v>0</v>
      </c>
      <c r="E114" s="112">
        <v>226437721</v>
      </c>
      <c r="F114" s="112">
        <v>359909849</v>
      </c>
      <c r="G114" s="112">
        <v>36614050.200000003</v>
      </c>
      <c r="H114" s="112">
        <v>396523899.19999999</v>
      </c>
      <c r="I114" s="112">
        <v>175.11388890899497</v>
      </c>
      <c r="J114" s="112">
        <v>6.4722192385510528E-4</v>
      </c>
      <c r="K114" s="130">
        <f t="shared" si="1"/>
        <v>3.5692736418743492E-6</v>
      </c>
    </row>
    <row r="115" spans="1:11" s="109" customFormat="1">
      <c r="A115" s="110" t="s">
        <v>451</v>
      </c>
      <c r="B115" s="111" t="s">
        <v>452</v>
      </c>
      <c r="C115" s="112">
        <v>6827873728</v>
      </c>
      <c r="D115" s="112">
        <v>0</v>
      </c>
      <c r="E115" s="112">
        <v>6827873728</v>
      </c>
      <c r="F115" s="112">
        <v>2665068540</v>
      </c>
      <c r="G115" s="112">
        <v>121959.49</v>
      </c>
      <c r="H115" s="112">
        <v>2665190499.4899998</v>
      </c>
      <c r="I115" s="112">
        <v>39.033974640750706</v>
      </c>
      <c r="J115" s="112">
        <v>4.3502288916265818E-3</v>
      </c>
      <c r="K115" s="130">
        <f t="shared" si="1"/>
        <v>1.0762583910388654E-4</v>
      </c>
    </row>
    <row r="116" spans="1:11" s="109" customFormat="1">
      <c r="A116" s="110" t="s">
        <v>453</v>
      </c>
      <c r="B116" s="111" t="s">
        <v>454</v>
      </c>
      <c r="C116" s="112">
        <v>127411855</v>
      </c>
      <c r="D116" s="112">
        <v>0</v>
      </c>
      <c r="E116" s="112">
        <v>127411855</v>
      </c>
      <c r="F116" s="112">
        <v>3429199153.9700003</v>
      </c>
      <c r="G116" s="112">
        <v>60311421.030000001</v>
      </c>
      <c r="H116" s="112">
        <v>3489510575.0000005</v>
      </c>
      <c r="I116" s="112">
        <v>2738.7644383640759</v>
      </c>
      <c r="J116" s="112">
        <v>5.6957165815750528E-3</v>
      </c>
      <c r="K116" s="130">
        <f t="shared" si="1"/>
        <v>2.0083569720868923E-6</v>
      </c>
    </row>
    <row r="117" spans="1:11">
      <c r="E117" s="126"/>
    </row>
    <row r="118" spans="1:11">
      <c r="A118" s="127"/>
      <c r="B118" s="127" t="s">
        <v>185</v>
      </c>
      <c r="C118" s="128">
        <v>55859597318619</v>
      </c>
      <c r="D118" s="128">
        <v>715416581736</v>
      </c>
      <c r="E118" s="128">
        <v>63440840831999</v>
      </c>
      <c r="F118" s="128">
        <v>54458921760788.844</v>
      </c>
      <c r="G118" s="128">
        <v>6806601637761.9297</v>
      </c>
      <c r="H118" s="128">
        <v>61265523398550.773</v>
      </c>
      <c r="I118" s="128">
        <v>96.571108760666021</v>
      </c>
      <c r="J118" s="128">
        <v>100</v>
      </c>
    </row>
    <row r="119" spans="1:11">
      <c r="C119" s="129"/>
      <c r="D119" s="129"/>
      <c r="E119" s="129"/>
      <c r="F119" s="129"/>
      <c r="G119" s="129"/>
      <c r="H119" s="129"/>
    </row>
    <row r="120" spans="1:11">
      <c r="C120" s="126"/>
      <c r="D120" s="126"/>
      <c r="E120" s="126"/>
      <c r="F120" s="126"/>
      <c r="G120" s="126"/>
      <c r="H120" s="126"/>
      <c r="I120" s="126"/>
    </row>
  </sheetData>
  <autoFilter ref="A7:J118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6" fitToHeight="4" orientation="landscape" horizontalDpi="1200" verticalDpi="1200" r:id="rId1"/>
  <headerFooter>
    <oddFooter>&amp;R&amp;D
&amp;N</oddFooter>
  </headerFooter>
  <rowBreaks count="1" manualBreakCount="1">
    <brk id="7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19"/>
  <sheetViews>
    <sheetView view="pageBreakPreview" topLeftCell="A69" zoomScale="70" zoomScaleNormal="100" zoomScaleSheetLayoutView="70" workbookViewId="0">
      <selection activeCell="C77" sqref="C77"/>
    </sheetView>
  </sheetViews>
  <sheetFormatPr baseColWidth="10" defaultRowHeight="9"/>
  <cols>
    <col min="1" max="1" width="16.28515625" style="8" customWidth="1"/>
    <col min="2" max="2" width="78.28515625" style="9" customWidth="1"/>
    <col min="3" max="3" width="28.85546875" style="71" customWidth="1"/>
    <col min="4" max="9" width="28.85546875" style="10" hidden="1" customWidth="1"/>
    <col min="10" max="10" width="24.42578125" style="10" customWidth="1"/>
    <col min="11" max="11" width="25.5703125" style="10" customWidth="1"/>
    <col min="12" max="12" width="28.85546875" style="10" customWidth="1"/>
    <col min="13" max="14" width="9.140625" style="10" customWidth="1"/>
    <col min="15" max="15" width="20.140625" style="10" customWidth="1"/>
    <col min="16" max="17" width="27.7109375" style="10" customWidth="1"/>
    <col min="18" max="16384" width="11.42578125" style="5"/>
  </cols>
  <sheetData>
    <row r="1" spans="1:17" s="6" customFormat="1" ht="21" customHeight="1">
      <c r="A1" s="7"/>
      <c r="B1" s="74"/>
      <c r="C1" s="76"/>
      <c r="O1" s="77"/>
      <c r="P1" s="77"/>
    </row>
    <row r="2" spans="1:17" s="6" customFormat="1" ht="15.75">
      <c r="A2" s="7"/>
      <c r="B2" s="74"/>
      <c r="C2" s="76"/>
      <c r="F2" s="75"/>
    </row>
    <row r="3" spans="1:17" s="6" customFormat="1" ht="15.75">
      <c r="A3" s="7"/>
      <c r="B3" s="74"/>
      <c r="C3" s="7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6" customFormat="1" ht="15.75">
      <c r="A4" s="7"/>
      <c r="B4" s="74"/>
      <c r="C4" s="7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6" customFormat="1" ht="15.75">
      <c r="A5" s="7"/>
      <c r="B5" s="74"/>
      <c r="C5" s="7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2" customFormat="1" ht="9.75" thickBot="1">
      <c r="A6" s="4"/>
      <c r="B6" s="3"/>
      <c r="C6" s="5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11" customFormat="1" ht="35.25" customHeight="1" thickBot="1">
      <c r="A7" s="12"/>
      <c r="B7" s="13"/>
      <c r="C7" s="54"/>
      <c r="D7" s="135" t="s">
        <v>182</v>
      </c>
      <c r="E7" s="136"/>
      <c r="F7" s="137"/>
      <c r="G7" s="135" t="s">
        <v>183</v>
      </c>
      <c r="H7" s="136"/>
      <c r="I7" s="137"/>
      <c r="J7" s="135" t="s">
        <v>184</v>
      </c>
      <c r="K7" s="136"/>
      <c r="L7" s="136"/>
      <c r="M7" s="132" t="s">
        <v>4</v>
      </c>
      <c r="N7" s="133"/>
      <c r="O7" s="134"/>
      <c r="P7" s="43" t="s">
        <v>5</v>
      </c>
      <c r="Q7" s="43" t="s">
        <v>6</v>
      </c>
    </row>
    <row r="8" spans="1:17" s="14" customFormat="1" ht="35.25" customHeight="1" thickBot="1">
      <c r="A8" s="41" t="s">
        <v>199</v>
      </c>
      <c r="B8" s="15" t="s">
        <v>198</v>
      </c>
      <c r="C8" s="55" t="s">
        <v>200</v>
      </c>
      <c r="D8" s="45" t="s">
        <v>2</v>
      </c>
      <c r="E8" s="16" t="s">
        <v>3</v>
      </c>
      <c r="F8" s="16" t="s">
        <v>201</v>
      </c>
      <c r="G8" s="16" t="s">
        <v>0</v>
      </c>
      <c r="H8" s="16" t="s">
        <v>1</v>
      </c>
      <c r="I8" s="16" t="s">
        <v>202</v>
      </c>
      <c r="J8" s="45" t="s">
        <v>2</v>
      </c>
      <c r="K8" s="16" t="s">
        <v>3</v>
      </c>
      <c r="L8" s="16" t="s">
        <v>201</v>
      </c>
      <c r="M8" s="17" t="s">
        <v>1</v>
      </c>
      <c r="N8" s="18" t="s">
        <v>180</v>
      </c>
      <c r="O8" s="19" t="s">
        <v>181</v>
      </c>
      <c r="P8" s="44"/>
      <c r="Q8" s="44"/>
    </row>
    <row r="9" spans="1:17" s="11" customFormat="1" ht="12.75">
      <c r="A9" s="20"/>
      <c r="B9" s="21"/>
      <c r="C9" s="5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s="22" customFormat="1" ht="24.75" customHeight="1">
      <c r="A10" s="23" t="s">
        <v>7</v>
      </c>
      <c r="B10" s="24" t="s">
        <v>8</v>
      </c>
      <c r="C10" s="57">
        <v>63395078479822</v>
      </c>
      <c r="D10" s="57">
        <v>61040946123552.852</v>
      </c>
      <c r="E10" s="57">
        <v>52649546749052.102</v>
      </c>
      <c r="F10" s="57">
        <v>52649546749052.102</v>
      </c>
      <c r="G10" s="57">
        <v>-2053035435162.8599</v>
      </c>
      <c r="H10" s="57">
        <v>6338363939337.8896</v>
      </c>
      <c r="I10" s="57">
        <v>6197509484853.5498</v>
      </c>
      <c r="J10" s="57">
        <v>58987910688389.992</v>
      </c>
      <c r="K10" s="57">
        <v>58987910688389.992</v>
      </c>
      <c r="L10" s="57">
        <v>58847056233905.648</v>
      </c>
      <c r="M10" s="57">
        <v>93.048091591471476</v>
      </c>
      <c r="N10" s="57">
        <v>92.825906434733824</v>
      </c>
      <c r="O10" s="57">
        <v>100</v>
      </c>
      <c r="P10" s="57">
        <v>4407167791432.0078</v>
      </c>
      <c r="Q10" s="57">
        <v>140854454484.34375</v>
      </c>
    </row>
    <row r="11" spans="1:17" s="25" customFormat="1" ht="24.75" customHeight="1">
      <c r="A11" s="26" t="s">
        <v>9</v>
      </c>
      <c r="B11" s="27" t="s">
        <v>10</v>
      </c>
      <c r="C11" s="58">
        <v>63141597272029</v>
      </c>
      <c r="D11" s="58">
        <v>60934534317940.047</v>
      </c>
      <c r="E11" s="58">
        <v>52556434628984.836</v>
      </c>
      <c r="F11" s="58">
        <v>52556434628984.836</v>
      </c>
      <c r="G11" s="58">
        <v>-2047479509753.72</v>
      </c>
      <c r="H11" s="58">
        <v>6330620179201.5098</v>
      </c>
      <c r="I11" s="58">
        <v>6189787081917.1699</v>
      </c>
      <c r="J11" s="58">
        <v>58887054808186.328</v>
      </c>
      <c r="K11" s="58">
        <v>58887054808186.344</v>
      </c>
      <c r="L11" s="58">
        <v>58746221710902.008</v>
      </c>
      <c r="M11" s="58">
        <v>93.261902378691701</v>
      </c>
      <c r="N11" s="58">
        <v>93.038859086521569</v>
      </c>
      <c r="O11" s="58">
        <v>99.828649843413004</v>
      </c>
      <c r="P11" s="58">
        <v>4254542463842.6719</v>
      </c>
      <c r="Q11" s="58">
        <v>140833097284.33594</v>
      </c>
    </row>
    <row r="12" spans="1:17" s="22" customFormat="1" ht="24.75" customHeight="1">
      <c r="A12" s="28" t="s">
        <v>11</v>
      </c>
      <c r="B12" s="29" t="s">
        <v>12</v>
      </c>
      <c r="C12" s="59">
        <v>133554725000</v>
      </c>
      <c r="D12" s="59">
        <v>133554725000</v>
      </c>
      <c r="E12" s="59">
        <v>133554725000</v>
      </c>
      <c r="F12" s="59">
        <v>133554725000</v>
      </c>
      <c r="G12" s="59">
        <v>0</v>
      </c>
      <c r="H12" s="59">
        <v>0</v>
      </c>
      <c r="I12" s="59">
        <v>0</v>
      </c>
      <c r="J12" s="59">
        <v>133554725000</v>
      </c>
      <c r="K12" s="59">
        <v>133554725000</v>
      </c>
      <c r="L12" s="59">
        <v>133554725000</v>
      </c>
      <c r="M12" s="59">
        <v>100</v>
      </c>
      <c r="N12" s="59">
        <v>100</v>
      </c>
      <c r="O12" s="59">
        <v>0.22695226158662182</v>
      </c>
      <c r="P12" s="59">
        <v>0</v>
      </c>
      <c r="Q12" s="59">
        <v>0</v>
      </c>
    </row>
    <row r="13" spans="1:17" s="22" customFormat="1" ht="26.25" customHeight="1">
      <c r="A13" s="30" t="s">
        <v>13</v>
      </c>
      <c r="B13" s="31" t="s">
        <v>14</v>
      </c>
      <c r="C13" s="60">
        <v>133554725000</v>
      </c>
      <c r="D13" s="60">
        <v>133554725000</v>
      </c>
      <c r="E13" s="60">
        <v>133554725000</v>
      </c>
      <c r="F13" s="60">
        <v>133554725000</v>
      </c>
      <c r="G13" s="60">
        <v>0</v>
      </c>
      <c r="H13" s="60">
        <v>0</v>
      </c>
      <c r="I13" s="60">
        <v>0</v>
      </c>
      <c r="J13" s="60">
        <v>133554725000</v>
      </c>
      <c r="K13" s="60">
        <v>133554725000</v>
      </c>
      <c r="L13" s="60">
        <v>133554725000</v>
      </c>
      <c r="M13" s="60">
        <v>100</v>
      </c>
      <c r="N13" s="60">
        <v>100</v>
      </c>
      <c r="O13" s="60">
        <v>0.22695226158662182</v>
      </c>
      <c r="P13" s="60">
        <v>0</v>
      </c>
      <c r="Q13" s="60">
        <v>0</v>
      </c>
    </row>
    <row r="14" spans="1:17" s="22" customFormat="1" ht="24.75" customHeight="1">
      <c r="A14" s="32" t="s">
        <v>15</v>
      </c>
      <c r="B14" s="33" t="s">
        <v>16</v>
      </c>
      <c r="C14" s="61">
        <v>133554725000</v>
      </c>
      <c r="D14" s="61">
        <v>133554725000</v>
      </c>
      <c r="E14" s="61">
        <v>133554725000</v>
      </c>
      <c r="F14" s="61">
        <v>133554725000</v>
      </c>
      <c r="G14" s="61">
        <v>0</v>
      </c>
      <c r="H14" s="61">
        <v>0</v>
      </c>
      <c r="I14" s="61">
        <v>0</v>
      </c>
      <c r="J14" s="61">
        <v>133554725000</v>
      </c>
      <c r="K14" s="61">
        <v>133554725000</v>
      </c>
      <c r="L14" s="61">
        <v>133554725000</v>
      </c>
      <c r="M14" s="61">
        <v>100</v>
      </c>
      <c r="N14" s="61">
        <v>100</v>
      </c>
      <c r="O14" s="61">
        <v>0.22695226158662182</v>
      </c>
      <c r="P14" s="61">
        <v>0</v>
      </c>
      <c r="Q14" s="61">
        <v>0</v>
      </c>
    </row>
    <row r="15" spans="1:17" s="22" customFormat="1" ht="24.75" customHeight="1">
      <c r="A15" s="28" t="s">
        <v>17</v>
      </c>
      <c r="B15" s="29" t="s">
        <v>18</v>
      </c>
      <c r="C15" s="59">
        <v>1795446628011</v>
      </c>
      <c r="D15" s="59">
        <v>1795446628011</v>
      </c>
      <c r="E15" s="59">
        <v>1607483673567</v>
      </c>
      <c r="F15" s="59">
        <v>1607483673567</v>
      </c>
      <c r="G15" s="59">
        <v>-39247020494</v>
      </c>
      <c r="H15" s="59">
        <v>148715933950</v>
      </c>
      <c r="I15" s="59">
        <v>148042723934</v>
      </c>
      <c r="J15" s="59">
        <v>1756199607517</v>
      </c>
      <c r="K15" s="59">
        <v>1756199607517</v>
      </c>
      <c r="L15" s="59">
        <v>1755526397501</v>
      </c>
      <c r="M15" s="59">
        <v>97.814080358519035</v>
      </c>
      <c r="N15" s="59">
        <v>97.776584951777494</v>
      </c>
      <c r="O15" s="59">
        <v>2.9832017263924344</v>
      </c>
      <c r="P15" s="59">
        <v>39247020494</v>
      </c>
      <c r="Q15" s="59">
        <v>673210016</v>
      </c>
    </row>
    <row r="16" spans="1:17" s="22" customFormat="1" ht="24.75" customHeight="1">
      <c r="A16" s="30" t="s">
        <v>19</v>
      </c>
      <c r="B16" s="31" t="s">
        <v>20</v>
      </c>
      <c r="C16" s="60">
        <v>1795446628011</v>
      </c>
      <c r="D16" s="60">
        <v>1795446628011</v>
      </c>
      <c r="E16" s="60">
        <v>1607483673567</v>
      </c>
      <c r="F16" s="60">
        <v>1607483673567</v>
      </c>
      <c r="G16" s="60">
        <v>-39247020494</v>
      </c>
      <c r="H16" s="60">
        <v>148715933950</v>
      </c>
      <c r="I16" s="60">
        <v>148042723934</v>
      </c>
      <c r="J16" s="60">
        <v>1756199607517</v>
      </c>
      <c r="K16" s="60">
        <v>1756199607517</v>
      </c>
      <c r="L16" s="60">
        <v>1755526397501</v>
      </c>
      <c r="M16" s="60">
        <v>97.814080358519035</v>
      </c>
      <c r="N16" s="60">
        <v>97.776584951777494</v>
      </c>
      <c r="O16" s="60">
        <v>2.9832017263924344</v>
      </c>
      <c r="P16" s="60">
        <v>39247020494</v>
      </c>
      <c r="Q16" s="60">
        <v>673210016</v>
      </c>
    </row>
    <row r="17" spans="1:17" s="22" customFormat="1" ht="24.75" customHeight="1">
      <c r="A17" s="32" t="s">
        <v>21</v>
      </c>
      <c r="B17" s="33" t="s">
        <v>22</v>
      </c>
      <c r="C17" s="61">
        <v>1790867956362</v>
      </c>
      <c r="D17" s="61">
        <v>1790867956362</v>
      </c>
      <c r="E17" s="61">
        <v>1605555097529</v>
      </c>
      <c r="F17" s="61">
        <v>1605555097529</v>
      </c>
      <c r="G17" s="61">
        <v>-37304017242</v>
      </c>
      <c r="H17" s="61">
        <v>148008841591</v>
      </c>
      <c r="I17" s="61">
        <v>148008841591</v>
      </c>
      <c r="J17" s="61">
        <v>1753563939120</v>
      </c>
      <c r="K17" s="61">
        <v>1753563939120</v>
      </c>
      <c r="L17" s="61">
        <v>1753563939120</v>
      </c>
      <c r="M17" s="61">
        <v>97.916986726493221</v>
      </c>
      <c r="N17" s="61">
        <v>97.916986726493221</v>
      </c>
      <c r="O17" s="61">
        <v>2.9798668809361049</v>
      </c>
      <c r="P17" s="61">
        <v>37304017242</v>
      </c>
      <c r="Q17" s="61">
        <v>0</v>
      </c>
    </row>
    <row r="18" spans="1:17" s="22" customFormat="1" ht="24.75" customHeight="1">
      <c r="A18" s="34" t="s">
        <v>23</v>
      </c>
      <c r="B18" s="42" t="s">
        <v>24</v>
      </c>
      <c r="C18" s="62">
        <v>964867956362</v>
      </c>
      <c r="D18" s="62">
        <v>964867956362</v>
      </c>
      <c r="E18" s="62">
        <v>867449587627</v>
      </c>
      <c r="F18" s="62">
        <v>867449587627</v>
      </c>
      <c r="G18" s="62">
        <v>-15221009381</v>
      </c>
      <c r="H18" s="62">
        <v>82197359354</v>
      </c>
      <c r="I18" s="62">
        <v>82197359354</v>
      </c>
      <c r="J18" s="62">
        <v>949646946981</v>
      </c>
      <c r="K18" s="62">
        <v>949646946981</v>
      </c>
      <c r="L18" s="62">
        <v>949646946981</v>
      </c>
      <c r="M18" s="62">
        <v>98.422477471592046</v>
      </c>
      <c r="N18" s="62">
        <v>98.422477471592046</v>
      </c>
      <c r="O18" s="62">
        <v>1.6137543791593201</v>
      </c>
      <c r="P18" s="62">
        <v>15221009381</v>
      </c>
      <c r="Q18" s="62">
        <v>0</v>
      </c>
    </row>
    <row r="19" spans="1:17" s="22" customFormat="1" ht="24.75" customHeight="1">
      <c r="A19" s="34" t="s">
        <v>25</v>
      </c>
      <c r="B19" s="35" t="s">
        <v>26</v>
      </c>
      <c r="C19" s="63">
        <v>825512026428</v>
      </c>
      <c r="D19" s="63">
        <v>825512026428</v>
      </c>
      <c r="E19" s="63">
        <v>747468422311</v>
      </c>
      <c r="F19" s="63">
        <v>747468422311</v>
      </c>
      <c r="G19" s="63">
        <v>-7302826355</v>
      </c>
      <c r="H19" s="63">
        <v>70740777762</v>
      </c>
      <c r="I19" s="63">
        <v>70740777762</v>
      </c>
      <c r="J19" s="63">
        <v>818209200073</v>
      </c>
      <c r="K19" s="63">
        <v>818209200073</v>
      </c>
      <c r="L19" s="63">
        <v>818209200073</v>
      </c>
      <c r="M19" s="63">
        <v>99.115357969211018</v>
      </c>
      <c r="N19" s="63">
        <v>99.115357969211018</v>
      </c>
      <c r="O19" s="63">
        <v>1.3903995415178916</v>
      </c>
      <c r="P19" s="63">
        <v>7302826355</v>
      </c>
      <c r="Q19" s="63">
        <v>0</v>
      </c>
    </row>
    <row r="20" spans="1:17" s="22" customFormat="1" ht="24.75" customHeight="1">
      <c r="A20" s="34" t="s">
        <v>27</v>
      </c>
      <c r="B20" s="35" t="s">
        <v>28</v>
      </c>
      <c r="C20" s="63">
        <v>139355929934</v>
      </c>
      <c r="D20" s="63">
        <v>139355929934</v>
      </c>
      <c r="E20" s="63">
        <v>119981165316</v>
      </c>
      <c r="F20" s="63">
        <v>119981165316</v>
      </c>
      <c r="G20" s="63">
        <v>-7918183026</v>
      </c>
      <c r="H20" s="63">
        <v>11456581592</v>
      </c>
      <c r="I20" s="63">
        <v>11456581592</v>
      </c>
      <c r="J20" s="63">
        <v>131437746908</v>
      </c>
      <c r="K20" s="63">
        <v>131437746908</v>
      </c>
      <c r="L20" s="63">
        <v>131437746908</v>
      </c>
      <c r="M20" s="63">
        <v>94.318015006788656</v>
      </c>
      <c r="N20" s="63">
        <v>94.318015006788656</v>
      </c>
      <c r="O20" s="63">
        <v>0.22335483764142836</v>
      </c>
      <c r="P20" s="63">
        <v>7918183026</v>
      </c>
      <c r="Q20" s="63">
        <v>0</v>
      </c>
    </row>
    <row r="21" spans="1:17" s="22" customFormat="1" ht="24.75" customHeight="1">
      <c r="A21" s="34" t="s">
        <v>29</v>
      </c>
      <c r="B21" s="42" t="s">
        <v>30</v>
      </c>
      <c r="C21" s="62">
        <v>826000000000</v>
      </c>
      <c r="D21" s="62">
        <v>826000000000</v>
      </c>
      <c r="E21" s="62">
        <v>738105509902</v>
      </c>
      <c r="F21" s="62">
        <v>738105509902</v>
      </c>
      <c r="G21" s="62">
        <v>-22083007861</v>
      </c>
      <c r="H21" s="62">
        <v>65811482237</v>
      </c>
      <c r="I21" s="62">
        <v>65811482237</v>
      </c>
      <c r="J21" s="62">
        <v>803916992139</v>
      </c>
      <c r="K21" s="62">
        <v>803916992139</v>
      </c>
      <c r="L21" s="62">
        <v>803916992139</v>
      </c>
      <c r="M21" s="62">
        <v>97.32651236549637</v>
      </c>
      <c r="N21" s="62">
        <v>97.32651236549637</v>
      </c>
      <c r="O21" s="62">
        <v>1.366112501776785</v>
      </c>
      <c r="P21" s="62">
        <v>22083007861</v>
      </c>
      <c r="Q21" s="62">
        <v>0</v>
      </c>
    </row>
    <row r="22" spans="1:17" s="22" customFormat="1" ht="24.75" customHeight="1">
      <c r="A22" s="32" t="s">
        <v>31</v>
      </c>
      <c r="B22" s="33" t="s">
        <v>32</v>
      </c>
      <c r="C22" s="61">
        <v>4578671649</v>
      </c>
      <c r="D22" s="61">
        <v>4578671649</v>
      </c>
      <c r="E22" s="61">
        <v>1928576038</v>
      </c>
      <c r="F22" s="61">
        <v>1928576038</v>
      </c>
      <c r="G22" s="61">
        <v>-1943003252</v>
      </c>
      <c r="H22" s="61">
        <v>707092359</v>
      </c>
      <c r="I22" s="61">
        <v>33882343</v>
      </c>
      <c r="J22" s="61">
        <v>2635668397</v>
      </c>
      <c r="K22" s="61">
        <v>2635668397</v>
      </c>
      <c r="L22" s="61">
        <v>1962458381</v>
      </c>
      <c r="M22" s="61">
        <v>57.564040382228335</v>
      </c>
      <c r="N22" s="61">
        <v>42.860867331000001</v>
      </c>
      <c r="O22" s="61">
        <v>3.3348454563293839E-3</v>
      </c>
      <c r="P22" s="61">
        <v>1943003252</v>
      </c>
      <c r="Q22" s="61">
        <v>673210016</v>
      </c>
    </row>
    <row r="23" spans="1:17" s="22" customFormat="1" ht="24.75" customHeight="1">
      <c r="A23" s="28" t="s">
        <v>33</v>
      </c>
      <c r="B23" s="29" t="s">
        <v>34</v>
      </c>
      <c r="C23" s="59">
        <v>5569253588</v>
      </c>
      <c r="D23" s="59">
        <v>3550763324.1699977</v>
      </c>
      <c r="E23" s="59">
        <v>3550763324.1699996</v>
      </c>
      <c r="F23" s="59">
        <v>3550763324.1699996</v>
      </c>
      <c r="G23" s="59">
        <v>382354047.08999997</v>
      </c>
      <c r="H23" s="59">
        <v>382354047.08999997</v>
      </c>
      <c r="I23" s="59">
        <v>382354047.08999997</v>
      </c>
      <c r="J23" s="59">
        <v>3933117371.2599978</v>
      </c>
      <c r="K23" s="59">
        <v>3933117371.2599998</v>
      </c>
      <c r="L23" s="59">
        <v>3933117371.2599998</v>
      </c>
      <c r="M23" s="59">
        <v>70.621983881909017</v>
      </c>
      <c r="N23" s="59">
        <v>70.621983881909017</v>
      </c>
      <c r="O23" s="59">
        <v>6.6836263748293887E-3</v>
      </c>
      <c r="P23" s="59">
        <v>1636136216.7400022</v>
      </c>
      <c r="Q23" s="59">
        <v>0</v>
      </c>
    </row>
    <row r="24" spans="1:17" s="22" customFormat="1" ht="24.75" customHeight="1">
      <c r="A24" s="34" t="s">
        <v>35</v>
      </c>
      <c r="B24" s="35" t="s">
        <v>36</v>
      </c>
      <c r="C24" s="61">
        <v>5569253588</v>
      </c>
      <c r="D24" s="61">
        <v>3550763324.1699977</v>
      </c>
      <c r="E24" s="61">
        <v>3550763324.1699996</v>
      </c>
      <c r="F24" s="61">
        <v>3550763324.1699996</v>
      </c>
      <c r="G24" s="61">
        <v>382354047.08999997</v>
      </c>
      <c r="H24" s="61">
        <v>382354047.08999997</v>
      </c>
      <c r="I24" s="61">
        <v>382354047.08999997</v>
      </c>
      <c r="J24" s="61">
        <v>3933117371.2599978</v>
      </c>
      <c r="K24" s="61">
        <v>3933117371.2599998</v>
      </c>
      <c r="L24" s="61">
        <v>3933117371.2599998</v>
      </c>
      <c r="M24" s="61">
        <v>70.621983881909017</v>
      </c>
      <c r="N24" s="61">
        <v>70.621983881909017</v>
      </c>
      <c r="O24" s="61">
        <v>6.6836263748293887E-3</v>
      </c>
      <c r="P24" s="61">
        <v>1636136216.7400022</v>
      </c>
      <c r="Q24" s="61">
        <v>0</v>
      </c>
    </row>
    <row r="25" spans="1:17" s="22" customFormat="1" ht="24.75" customHeight="1">
      <c r="A25" s="34" t="s">
        <v>37</v>
      </c>
      <c r="B25" s="35" t="s">
        <v>38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</row>
    <row r="26" spans="1:17" s="22" customFormat="1" ht="24.75" customHeight="1">
      <c r="A26" s="34" t="s">
        <v>39</v>
      </c>
      <c r="B26" s="35" t="s">
        <v>40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</row>
    <row r="27" spans="1:17" s="22" customFormat="1" ht="24.75" customHeight="1">
      <c r="A27" s="28" t="s">
        <v>41</v>
      </c>
      <c r="B27" s="29" t="s">
        <v>42</v>
      </c>
      <c r="C27" s="59">
        <v>215662846412</v>
      </c>
      <c r="D27" s="59">
        <v>184232100000</v>
      </c>
      <c r="E27" s="59">
        <v>54499960320.660004</v>
      </c>
      <c r="F27" s="59">
        <v>54499960320.660004</v>
      </c>
      <c r="G27" s="59">
        <v>31430746412</v>
      </c>
      <c r="H27" s="59">
        <v>161162886091.34</v>
      </c>
      <c r="I27" s="59">
        <v>25853793823</v>
      </c>
      <c r="J27" s="59">
        <v>215662846412</v>
      </c>
      <c r="K27" s="59">
        <v>215662846412</v>
      </c>
      <c r="L27" s="59">
        <v>80353754143.660004</v>
      </c>
      <c r="M27" s="59">
        <v>100</v>
      </c>
      <c r="N27" s="59">
        <v>37.258969488955486</v>
      </c>
      <c r="O27" s="59">
        <v>0.1365467693477638</v>
      </c>
      <c r="P27" s="59">
        <v>0</v>
      </c>
      <c r="Q27" s="59">
        <v>135309092268.34</v>
      </c>
    </row>
    <row r="28" spans="1:17" s="22" customFormat="1" ht="24.75" customHeight="1">
      <c r="A28" s="30" t="s">
        <v>43</v>
      </c>
      <c r="B28" s="31" t="s">
        <v>44</v>
      </c>
      <c r="C28" s="60">
        <v>215662846412</v>
      </c>
      <c r="D28" s="60">
        <v>184232100000</v>
      </c>
      <c r="E28" s="60">
        <v>54499960320.660004</v>
      </c>
      <c r="F28" s="60">
        <v>54499960320.660004</v>
      </c>
      <c r="G28" s="60">
        <v>31430746412</v>
      </c>
      <c r="H28" s="60">
        <v>161162886091.34</v>
      </c>
      <c r="I28" s="60">
        <v>25853793823</v>
      </c>
      <c r="J28" s="60">
        <v>215662846412</v>
      </c>
      <c r="K28" s="60">
        <v>215662846412</v>
      </c>
      <c r="L28" s="60">
        <v>80353754143.660004</v>
      </c>
      <c r="M28" s="60">
        <v>100</v>
      </c>
      <c r="N28" s="60">
        <v>37.258969488955486</v>
      </c>
      <c r="O28" s="60">
        <v>0.1365467693477638</v>
      </c>
      <c r="P28" s="60">
        <v>0</v>
      </c>
      <c r="Q28" s="60">
        <v>135309092268.34</v>
      </c>
    </row>
    <row r="29" spans="1:17" s="22" customFormat="1" ht="24.75" customHeight="1">
      <c r="A29" s="32" t="s">
        <v>45</v>
      </c>
      <c r="B29" s="33" t="s">
        <v>46</v>
      </c>
      <c r="C29" s="64">
        <v>215662846412</v>
      </c>
      <c r="D29" s="64">
        <v>184232100000</v>
      </c>
      <c r="E29" s="64">
        <v>54499960320.660004</v>
      </c>
      <c r="F29" s="64">
        <v>54499960320.660004</v>
      </c>
      <c r="G29" s="64">
        <v>31430746412</v>
      </c>
      <c r="H29" s="64">
        <v>161162886091.34</v>
      </c>
      <c r="I29" s="64">
        <v>25853793823</v>
      </c>
      <c r="J29" s="64">
        <v>215662846412</v>
      </c>
      <c r="K29" s="64">
        <v>215662846412</v>
      </c>
      <c r="L29" s="64">
        <v>80353754143.660004</v>
      </c>
      <c r="M29" s="64">
        <v>100</v>
      </c>
      <c r="N29" s="64">
        <v>37.258969488955486</v>
      </c>
      <c r="O29" s="64">
        <v>0.1365467693477638</v>
      </c>
      <c r="P29" s="64">
        <v>0</v>
      </c>
      <c r="Q29" s="64">
        <v>135309092268.34</v>
      </c>
    </row>
    <row r="30" spans="1:17" s="22" customFormat="1" ht="24.75" customHeight="1">
      <c r="A30" s="34" t="s">
        <v>47</v>
      </c>
      <c r="B30" s="35" t="s">
        <v>48</v>
      </c>
      <c r="C30" s="63">
        <v>215662846412</v>
      </c>
      <c r="D30" s="63">
        <v>184232100000</v>
      </c>
      <c r="E30" s="63">
        <v>54499960320.660004</v>
      </c>
      <c r="F30" s="63">
        <v>54499960320.660004</v>
      </c>
      <c r="G30" s="63">
        <v>31430746412</v>
      </c>
      <c r="H30" s="63">
        <v>161162886091.34</v>
      </c>
      <c r="I30" s="63">
        <v>25853793823</v>
      </c>
      <c r="J30" s="63">
        <v>215662846412</v>
      </c>
      <c r="K30" s="63">
        <v>215662846412</v>
      </c>
      <c r="L30" s="63">
        <v>80353754143.660004</v>
      </c>
      <c r="M30" s="63">
        <v>100</v>
      </c>
      <c r="N30" s="63">
        <v>37.258969488955486</v>
      </c>
      <c r="O30" s="63">
        <v>0.1365467693477638</v>
      </c>
      <c r="P30" s="63">
        <v>0</v>
      </c>
      <c r="Q30" s="63">
        <v>135309092268.34</v>
      </c>
    </row>
    <row r="31" spans="1:17" s="22" customFormat="1" ht="24.75" customHeight="1">
      <c r="A31" s="28" t="s">
        <v>49</v>
      </c>
      <c r="B31" s="29" t="s">
        <v>50</v>
      </c>
      <c r="C31" s="59">
        <v>60991363819018</v>
      </c>
      <c r="D31" s="59">
        <v>58817750101604.875</v>
      </c>
      <c r="E31" s="59">
        <v>50757345506773.008</v>
      </c>
      <c r="F31" s="59">
        <v>50757345506773.008</v>
      </c>
      <c r="G31" s="59">
        <v>-2040045589718.8101</v>
      </c>
      <c r="H31" s="59">
        <v>6020359005113.0801</v>
      </c>
      <c r="I31" s="59">
        <v>6015508210113.0801</v>
      </c>
      <c r="J31" s="59">
        <v>56777704511886.063</v>
      </c>
      <c r="K31" s="59">
        <v>56777704511886.086</v>
      </c>
      <c r="L31" s="59">
        <v>56772853716886.086</v>
      </c>
      <c r="M31" s="59">
        <v>93.091383692230153</v>
      </c>
      <c r="N31" s="59">
        <v>93.0834304432843</v>
      </c>
      <c r="O31" s="59">
        <v>96.475265459711352</v>
      </c>
      <c r="P31" s="59">
        <v>4213659307131.9375</v>
      </c>
      <c r="Q31" s="59">
        <v>4850795000</v>
      </c>
    </row>
    <row r="32" spans="1:17" s="22" customFormat="1" ht="24.75" customHeight="1">
      <c r="A32" s="30" t="s">
        <v>51</v>
      </c>
      <c r="B32" s="31" t="s">
        <v>50</v>
      </c>
      <c r="C32" s="60">
        <v>60991363819018</v>
      </c>
      <c r="D32" s="60">
        <v>58817750101604.875</v>
      </c>
      <c r="E32" s="60">
        <v>50757345506773.008</v>
      </c>
      <c r="F32" s="60">
        <v>50757345506773.008</v>
      </c>
      <c r="G32" s="60">
        <v>-2040045589718.8101</v>
      </c>
      <c r="H32" s="60">
        <v>6020359005113.0801</v>
      </c>
      <c r="I32" s="60">
        <v>6015508210113.0801</v>
      </c>
      <c r="J32" s="60">
        <v>56777704511886.063</v>
      </c>
      <c r="K32" s="60">
        <v>56777704511886.086</v>
      </c>
      <c r="L32" s="60">
        <v>56772853716886.086</v>
      </c>
      <c r="M32" s="60">
        <v>93.091383692230153</v>
      </c>
      <c r="N32" s="60">
        <v>93.0834304432843</v>
      </c>
      <c r="O32" s="60">
        <v>96.475265459711352</v>
      </c>
      <c r="P32" s="60">
        <v>4213659307131.9375</v>
      </c>
      <c r="Q32" s="60">
        <v>4850795000</v>
      </c>
    </row>
    <row r="33" spans="1:17" s="22" customFormat="1" ht="24.75" customHeight="1">
      <c r="A33" s="32" t="s">
        <v>52</v>
      </c>
      <c r="B33" s="33" t="s">
        <v>53</v>
      </c>
      <c r="C33" s="64">
        <v>24113387588127</v>
      </c>
      <c r="D33" s="64">
        <v>24282762315174</v>
      </c>
      <c r="E33" s="64">
        <v>21747123923596</v>
      </c>
      <c r="F33" s="64">
        <v>21747123923596</v>
      </c>
      <c r="G33" s="64">
        <v>-476414498722</v>
      </c>
      <c r="H33" s="64">
        <v>2059223892856</v>
      </c>
      <c r="I33" s="64">
        <v>2059223892856</v>
      </c>
      <c r="J33" s="64">
        <v>23806347816452</v>
      </c>
      <c r="K33" s="64">
        <v>23806347816452</v>
      </c>
      <c r="L33" s="64">
        <v>23806347816452</v>
      </c>
      <c r="M33" s="64">
        <v>98.726683380537622</v>
      </c>
      <c r="N33" s="64">
        <v>98.726683380537622</v>
      </c>
      <c r="O33" s="64">
        <v>40.454611224436412</v>
      </c>
      <c r="P33" s="64">
        <v>307039771675</v>
      </c>
      <c r="Q33" s="64">
        <v>0</v>
      </c>
    </row>
    <row r="34" spans="1:17" s="22" customFormat="1" ht="24.75" customHeight="1">
      <c r="A34" s="34" t="s">
        <v>54</v>
      </c>
      <c r="B34" s="35" t="s">
        <v>55</v>
      </c>
      <c r="C34" s="63">
        <v>14853890791111</v>
      </c>
      <c r="D34" s="63">
        <v>14853890791111</v>
      </c>
      <c r="E34" s="63">
        <v>13434112725463</v>
      </c>
      <c r="F34" s="63">
        <v>13434112725463</v>
      </c>
      <c r="G34" s="63">
        <v>-119860699790</v>
      </c>
      <c r="H34" s="63">
        <v>1299917365858</v>
      </c>
      <c r="I34" s="63">
        <v>1299917365858</v>
      </c>
      <c r="J34" s="63">
        <v>14734030091321</v>
      </c>
      <c r="K34" s="63">
        <v>14734030091321</v>
      </c>
      <c r="L34" s="63">
        <v>14734030091321</v>
      </c>
      <c r="M34" s="63">
        <v>99.193068661432946</v>
      </c>
      <c r="N34" s="63">
        <v>99.193068661432946</v>
      </c>
      <c r="O34" s="63">
        <v>25.037837122652469</v>
      </c>
      <c r="P34" s="63">
        <v>119860699790</v>
      </c>
      <c r="Q34" s="63">
        <v>0</v>
      </c>
    </row>
    <row r="35" spans="1:17" s="22" customFormat="1" ht="24.75" customHeight="1">
      <c r="A35" s="34" t="s">
        <v>56</v>
      </c>
      <c r="B35" s="35" t="s">
        <v>57</v>
      </c>
      <c r="C35" s="63">
        <v>8969109780365</v>
      </c>
      <c r="D35" s="63">
        <v>9281871524063</v>
      </c>
      <c r="E35" s="63">
        <v>8169624181482</v>
      </c>
      <c r="F35" s="63">
        <v>8169624181482</v>
      </c>
      <c r="G35" s="63">
        <v>-427573012884</v>
      </c>
      <c r="H35" s="63">
        <v>684674329697</v>
      </c>
      <c r="I35" s="63">
        <v>684674329697</v>
      </c>
      <c r="J35" s="63">
        <v>8854298511179</v>
      </c>
      <c r="K35" s="63">
        <v>8854298511179</v>
      </c>
      <c r="L35" s="63">
        <v>8854298511179</v>
      </c>
      <c r="M35" s="63">
        <v>98.719925700571281</v>
      </c>
      <c r="N35" s="63">
        <v>98.719925700571281</v>
      </c>
      <c r="O35" s="63">
        <v>15.046289615549977</v>
      </c>
      <c r="P35" s="63">
        <v>114811269186</v>
      </c>
      <c r="Q35" s="63">
        <v>0</v>
      </c>
    </row>
    <row r="36" spans="1:17" s="22" customFormat="1" ht="24.75" customHeight="1">
      <c r="A36" s="34" t="s">
        <v>232</v>
      </c>
      <c r="B36" s="35" t="s">
        <v>233</v>
      </c>
      <c r="C36" s="63">
        <v>290387016651</v>
      </c>
      <c r="D36" s="63">
        <v>147000000000</v>
      </c>
      <c r="E36" s="63">
        <v>143387016651</v>
      </c>
      <c r="F36" s="63">
        <v>143387016651</v>
      </c>
      <c r="G36" s="63">
        <v>71019213952</v>
      </c>
      <c r="H36" s="63">
        <v>74632197301</v>
      </c>
      <c r="I36" s="63">
        <v>74632197301</v>
      </c>
      <c r="J36" s="63">
        <v>218019213952</v>
      </c>
      <c r="K36" s="63">
        <v>218019213952</v>
      </c>
      <c r="L36" s="63">
        <v>218019213952</v>
      </c>
      <c r="M36" s="63">
        <v>75.078843560704073</v>
      </c>
      <c r="N36" s="63">
        <v>75.078843560704073</v>
      </c>
      <c r="O36" s="63">
        <v>0.37048448623396874</v>
      </c>
      <c r="P36" s="63">
        <v>72367802699</v>
      </c>
      <c r="Q36" s="63">
        <v>0</v>
      </c>
    </row>
    <row r="37" spans="1:17" s="38" customFormat="1" ht="24.75" customHeight="1">
      <c r="A37" s="36" t="s">
        <v>58</v>
      </c>
      <c r="B37" s="37" t="s">
        <v>59</v>
      </c>
      <c r="C37" s="64">
        <v>514000000000</v>
      </c>
      <c r="D37" s="64">
        <v>514000000000</v>
      </c>
      <c r="E37" s="64">
        <v>457661870595</v>
      </c>
      <c r="F37" s="64">
        <v>457661870595</v>
      </c>
      <c r="G37" s="64">
        <v>-14409506791</v>
      </c>
      <c r="H37" s="64">
        <v>41928622614</v>
      </c>
      <c r="I37" s="64">
        <v>41928622614</v>
      </c>
      <c r="J37" s="64">
        <v>499590493209</v>
      </c>
      <c r="K37" s="64">
        <v>499590493209</v>
      </c>
      <c r="L37" s="64">
        <v>499590493209</v>
      </c>
      <c r="M37" s="64">
        <v>97.196594009533072</v>
      </c>
      <c r="N37" s="64">
        <v>97.196594009533072</v>
      </c>
      <c r="O37" s="64">
        <v>0.84896429011372221</v>
      </c>
      <c r="P37" s="64">
        <v>14409506791</v>
      </c>
      <c r="Q37" s="64">
        <v>0</v>
      </c>
    </row>
    <row r="38" spans="1:17" s="22" customFormat="1" ht="24.75" customHeight="1">
      <c r="A38" s="34" t="s">
        <v>60</v>
      </c>
      <c r="B38" s="35" t="s">
        <v>61</v>
      </c>
      <c r="C38" s="63">
        <v>441540543449</v>
      </c>
      <c r="D38" s="63">
        <v>441540543449</v>
      </c>
      <c r="E38" s="63">
        <v>395263659033</v>
      </c>
      <c r="F38" s="63">
        <v>395263659033</v>
      </c>
      <c r="G38" s="63">
        <v>-10573039434</v>
      </c>
      <c r="H38" s="63">
        <v>35703844982</v>
      </c>
      <c r="I38" s="63">
        <v>35703844982</v>
      </c>
      <c r="J38" s="63">
        <v>430967504015</v>
      </c>
      <c r="K38" s="63">
        <v>430967504015</v>
      </c>
      <c r="L38" s="63">
        <v>430967504015</v>
      </c>
      <c r="M38" s="63">
        <v>97.605420478171496</v>
      </c>
      <c r="N38" s="63">
        <v>97.605420478171496</v>
      </c>
      <c r="O38" s="63">
        <v>0.732351848326937</v>
      </c>
      <c r="P38" s="63">
        <v>10573039434</v>
      </c>
      <c r="Q38" s="63">
        <v>0</v>
      </c>
    </row>
    <row r="39" spans="1:17" s="22" customFormat="1" ht="24.75" customHeight="1">
      <c r="A39" s="34" t="s">
        <v>62</v>
      </c>
      <c r="B39" s="35" t="s">
        <v>63</v>
      </c>
      <c r="C39" s="63">
        <v>72459456551</v>
      </c>
      <c r="D39" s="63">
        <v>72459456551</v>
      </c>
      <c r="E39" s="63">
        <v>62398211562</v>
      </c>
      <c r="F39" s="63">
        <v>62398211562</v>
      </c>
      <c r="G39" s="63">
        <v>-3836467357</v>
      </c>
      <c r="H39" s="63">
        <v>6224777632</v>
      </c>
      <c r="I39" s="63">
        <v>6224777632</v>
      </c>
      <c r="J39" s="63">
        <v>68622989194</v>
      </c>
      <c r="K39" s="63">
        <v>68622989194</v>
      </c>
      <c r="L39" s="63">
        <v>68622989194</v>
      </c>
      <c r="M39" s="63">
        <v>94.705360018399062</v>
      </c>
      <c r="N39" s="63">
        <v>94.705360018399062</v>
      </c>
      <c r="O39" s="63">
        <v>0.11661244178678525</v>
      </c>
      <c r="P39" s="63">
        <v>3836467357</v>
      </c>
      <c r="Q39" s="63">
        <v>0</v>
      </c>
    </row>
    <row r="40" spans="1:17" s="22" customFormat="1" ht="24.75" customHeight="1">
      <c r="A40" s="36" t="s">
        <v>64</v>
      </c>
      <c r="B40" s="37" t="s">
        <v>65</v>
      </c>
      <c r="C40" s="64">
        <v>24384384146064</v>
      </c>
      <c r="D40" s="64">
        <v>23644354580978.25</v>
      </c>
      <c r="E40" s="64">
        <v>22331863756688.027</v>
      </c>
      <c r="F40" s="64">
        <v>22331863756688.027</v>
      </c>
      <c r="G40" s="64">
        <v>731396325995.03992</v>
      </c>
      <c r="H40" s="64">
        <v>2043887150285.26</v>
      </c>
      <c r="I40" s="64">
        <v>2043887150285.26</v>
      </c>
      <c r="J40" s="64">
        <v>24375750906973.289</v>
      </c>
      <c r="K40" s="64">
        <v>24375750906973.289</v>
      </c>
      <c r="L40" s="64">
        <v>24375750906973.289</v>
      </c>
      <c r="M40" s="64">
        <v>99.964595213727776</v>
      </c>
      <c r="N40" s="64">
        <v>99.964595213727776</v>
      </c>
      <c r="O40" s="64">
        <v>41.422209481616889</v>
      </c>
      <c r="P40" s="64">
        <v>8633239090.7109375</v>
      </c>
      <c r="Q40" s="64">
        <v>0</v>
      </c>
    </row>
    <row r="41" spans="1:17" s="22" customFormat="1" ht="24.75" customHeight="1">
      <c r="A41" s="34" t="s">
        <v>66</v>
      </c>
      <c r="B41" s="35" t="s">
        <v>67</v>
      </c>
      <c r="C41" s="63">
        <v>33171386301</v>
      </c>
      <c r="D41" s="63">
        <v>33171386300.650002</v>
      </c>
      <c r="E41" s="63">
        <v>22848268147.790005</v>
      </c>
      <c r="F41" s="63">
        <v>22848268147.790005</v>
      </c>
      <c r="G41" s="63">
        <v>-8543883845.6700001</v>
      </c>
      <c r="H41" s="63">
        <v>1779234307.1900001</v>
      </c>
      <c r="I41" s="63">
        <v>1779234307.1900001</v>
      </c>
      <c r="J41" s="63">
        <v>24627502454.980003</v>
      </c>
      <c r="K41" s="63">
        <v>24627502454.980003</v>
      </c>
      <c r="L41" s="63">
        <v>24627502454.980003</v>
      </c>
      <c r="M41" s="63">
        <v>74.243211397642341</v>
      </c>
      <c r="N41" s="63">
        <v>74.243211397642341</v>
      </c>
      <c r="O41" s="63">
        <v>4.1850016009450756E-2</v>
      </c>
      <c r="P41" s="63">
        <v>8543883846.0199966</v>
      </c>
      <c r="Q41" s="63">
        <v>0</v>
      </c>
    </row>
    <row r="42" spans="1:17" s="22" customFormat="1" ht="24.75" customHeight="1">
      <c r="A42" s="34" t="s">
        <v>68</v>
      </c>
      <c r="B42" s="35" t="s">
        <v>69</v>
      </c>
      <c r="C42" s="63">
        <v>24351212759763</v>
      </c>
      <c r="D42" s="63">
        <v>23611183194677.602</v>
      </c>
      <c r="E42" s="63">
        <v>22309015488540.242</v>
      </c>
      <c r="F42" s="63">
        <v>22309015488540.242</v>
      </c>
      <c r="G42" s="63">
        <v>739940209840.70996</v>
      </c>
      <c r="H42" s="63">
        <v>2042107915978.0701</v>
      </c>
      <c r="I42" s="63">
        <v>2042107915978.0701</v>
      </c>
      <c r="J42" s="63">
        <v>24351123404518.313</v>
      </c>
      <c r="K42" s="63">
        <v>24351123404518.313</v>
      </c>
      <c r="L42" s="63">
        <v>24351123404518.313</v>
      </c>
      <c r="M42" s="63">
        <v>99.999633056285248</v>
      </c>
      <c r="N42" s="63">
        <v>99.999633056285248</v>
      </c>
      <c r="O42" s="63">
        <v>41.380359465607448</v>
      </c>
      <c r="P42" s="63">
        <v>89355244.6875</v>
      </c>
      <c r="Q42" s="63">
        <v>0</v>
      </c>
    </row>
    <row r="43" spans="1:17" s="22" customFormat="1" ht="24.75" customHeight="1">
      <c r="A43" s="34" t="s">
        <v>70</v>
      </c>
      <c r="B43" s="35" t="s">
        <v>71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</row>
    <row r="44" spans="1:17" s="22" customFormat="1" ht="24.75" customHeight="1">
      <c r="A44" s="36" t="s">
        <v>72</v>
      </c>
      <c r="B44" s="37" t="s">
        <v>73</v>
      </c>
      <c r="C44" s="64">
        <v>9386680979315</v>
      </c>
      <c r="D44" s="64">
        <v>8128747605808.1602</v>
      </c>
      <c r="E44" s="64">
        <v>4836777487991.0898</v>
      </c>
      <c r="F44" s="64">
        <v>4836777487991.0898</v>
      </c>
      <c r="G44" s="64">
        <v>-1776694128597.79</v>
      </c>
      <c r="H44" s="64">
        <v>1515275989219.28</v>
      </c>
      <c r="I44" s="64">
        <v>1515275989219.28</v>
      </c>
      <c r="J44" s="64">
        <v>6352053477210.3701</v>
      </c>
      <c r="K44" s="64">
        <v>6352053477210.3701</v>
      </c>
      <c r="L44" s="64">
        <v>6352053477210.3701</v>
      </c>
      <c r="M44" s="64">
        <v>67.670921076449702</v>
      </c>
      <c r="N44" s="64">
        <v>67.670921076449702</v>
      </c>
      <c r="O44" s="64">
        <v>10.79417371696927</v>
      </c>
      <c r="P44" s="64">
        <v>3034627502104.6299</v>
      </c>
      <c r="Q44" s="64">
        <v>0</v>
      </c>
    </row>
    <row r="45" spans="1:17" s="22" customFormat="1" ht="24.75" customHeight="1">
      <c r="A45" s="34" t="s">
        <v>74</v>
      </c>
      <c r="B45" s="35" t="s">
        <v>196</v>
      </c>
      <c r="C45" s="63">
        <v>3488005060013</v>
      </c>
      <c r="D45" s="63">
        <v>3333679923783</v>
      </c>
      <c r="E45" s="63">
        <v>3031895467564.6294</v>
      </c>
      <c r="F45" s="63">
        <v>3031895467564.6294</v>
      </c>
      <c r="G45" s="63">
        <v>132451653953.32001</v>
      </c>
      <c r="H45" s="63">
        <v>434236110171.69</v>
      </c>
      <c r="I45" s="63">
        <v>434236110171.69</v>
      </c>
      <c r="J45" s="63">
        <v>3466131577736.3198</v>
      </c>
      <c r="K45" s="63">
        <v>3466131577736.3193</v>
      </c>
      <c r="L45" s="63">
        <v>3466131577736.3193</v>
      </c>
      <c r="M45" s="63">
        <v>99.372894193089294</v>
      </c>
      <c r="N45" s="63">
        <v>99.372894193089294</v>
      </c>
      <c r="O45" s="63">
        <v>5.8900679142880445</v>
      </c>
      <c r="P45" s="63">
        <v>21873482276.680176</v>
      </c>
      <c r="Q45" s="63">
        <v>0</v>
      </c>
    </row>
    <row r="46" spans="1:17" s="22" customFormat="1" ht="24.75" customHeight="1">
      <c r="A46" s="34" t="s">
        <v>75</v>
      </c>
      <c r="B46" s="35" t="s">
        <v>76</v>
      </c>
      <c r="C46" s="63">
        <v>47919433205</v>
      </c>
      <c r="D46" s="63">
        <v>47919433204.120003</v>
      </c>
      <c r="E46" s="63">
        <v>47919433204.120003</v>
      </c>
      <c r="F46" s="63">
        <v>47919433204.120003</v>
      </c>
      <c r="G46" s="63">
        <v>0</v>
      </c>
      <c r="H46" s="63">
        <v>0</v>
      </c>
      <c r="I46" s="63">
        <v>0</v>
      </c>
      <c r="J46" s="63">
        <v>47919433204.120003</v>
      </c>
      <c r="K46" s="63">
        <v>47919433204.120003</v>
      </c>
      <c r="L46" s="63">
        <v>47919433204.120003</v>
      </c>
      <c r="M46" s="63">
        <v>99.999999998163588</v>
      </c>
      <c r="N46" s="63">
        <v>99.999999998163588</v>
      </c>
      <c r="O46" s="63">
        <v>8.1430467844728779E-2</v>
      </c>
      <c r="P46" s="63">
        <v>0.87999725341796875</v>
      </c>
      <c r="Q46" s="63">
        <v>0</v>
      </c>
    </row>
    <row r="47" spans="1:17" s="22" customFormat="1" ht="24.75" customHeight="1">
      <c r="A47" s="34" t="s">
        <v>77</v>
      </c>
      <c r="B47" s="35" t="s">
        <v>78</v>
      </c>
      <c r="C47" s="63">
        <v>2242059835</v>
      </c>
      <c r="D47" s="63">
        <v>2242059834.7399998</v>
      </c>
      <c r="E47" s="63">
        <v>2242059834.7399998</v>
      </c>
      <c r="F47" s="63">
        <v>2242059834.7399998</v>
      </c>
      <c r="G47" s="63">
        <v>0</v>
      </c>
      <c r="H47" s="63">
        <v>0</v>
      </c>
      <c r="I47" s="63">
        <v>0</v>
      </c>
      <c r="J47" s="63">
        <v>2242059834.7399998</v>
      </c>
      <c r="K47" s="63">
        <v>2242059834.7399998</v>
      </c>
      <c r="L47" s="63">
        <v>2242059834.7399998</v>
      </c>
      <c r="M47" s="63">
        <v>99.999999988403516</v>
      </c>
      <c r="N47" s="63">
        <v>99.999999988403516</v>
      </c>
      <c r="O47" s="63">
        <v>3.8099778956287062E-3</v>
      </c>
      <c r="P47" s="63">
        <v>0.26000022888183594</v>
      </c>
      <c r="Q47" s="63">
        <v>0</v>
      </c>
    </row>
    <row r="48" spans="1:17" s="22" customFormat="1" ht="24.75" customHeight="1">
      <c r="A48" s="34" t="s">
        <v>79</v>
      </c>
      <c r="B48" s="35" t="s">
        <v>80</v>
      </c>
      <c r="C48" s="63">
        <v>2166334334251</v>
      </c>
      <c r="D48" s="63">
        <v>1826131935581.4102</v>
      </c>
      <c r="E48" s="63">
        <v>675487594069.70996</v>
      </c>
      <c r="F48" s="63">
        <v>675487594069.70996</v>
      </c>
      <c r="G48" s="63">
        <v>-566130548382.21997</v>
      </c>
      <c r="H48" s="63">
        <v>584513793129.47998</v>
      </c>
      <c r="I48" s="63">
        <v>584513793129.47998</v>
      </c>
      <c r="J48" s="63">
        <v>1260001387199.1902</v>
      </c>
      <c r="K48" s="63">
        <v>1260001387199.1899</v>
      </c>
      <c r="L48" s="63">
        <v>1260001387199.1899</v>
      </c>
      <c r="M48" s="63">
        <v>58.162831437319653</v>
      </c>
      <c r="N48" s="63">
        <v>58.162831437319653</v>
      </c>
      <c r="O48" s="63">
        <v>2.1411459941019455</v>
      </c>
      <c r="P48" s="63">
        <v>906332947051.80981</v>
      </c>
      <c r="Q48" s="63">
        <v>0</v>
      </c>
    </row>
    <row r="49" spans="1:17" s="22" customFormat="1" ht="24.75" customHeight="1">
      <c r="A49" s="34" t="s">
        <v>81</v>
      </c>
      <c r="B49" s="35" t="s">
        <v>197</v>
      </c>
      <c r="C49" s="63">
        <v>718008836139</v>
      </c>
      <c r="D49" s="63">
        <v>594572228671</v>
      </c>
      <c r="E49" s="63">
        <v>535699336519.14001</v>
      </c>
      <c r="F49" s="63">
        <v>535699336519.14001</v>
      </c>
      <c r="G49" s="63">
        <v>113344928066.7</v>
      </c>
      <c r="H49" s="63">
        <v>172217820218.56</v>
      </c>
      <c r="I49" s="63">
        <v>172217820218.56</v>
      </c>
      <c r="J49" s="63">
        <v>707917156737.69995</v>
      </c>
      <c r="K49" s="63">
        <v>707917156737.69995</v>
      </c>
      <c r="L49" s="63">
        <v>707917156737.69995</v>
      </c>
      <c r="M49" s="63">
        <v>98.594490918027304</v>
      </c>
      <c r="N49" s="63">
        <v>98.594490918027304</v>
      </c>
      <c r="O49" s="63">
        <v>1.2029780282022373</v>
      </c>
      <c r="P49" s="63">
        <v>10091679401.300049</v>
      </c>
      <c r="Q49" s="63">
        <v>0</v>
      </c>
    </row>
    <row r="50" spans="1:17" s="22" customFormat="1" ht="24.75" customHeight="1">
      <c r="A50" s="34" t="s">
        <v>82</v>
      </c>
      <c r="B50" s="35" t="s">
        <v>83</v>
      </c>
      <c r="C50" s="63">
        <v>52000000000</v>
      </c>
      <c r="D50" s="63">
        <v>52000000000</v>
      </c>
      <c r="E50" s="63">
        <v>50100426586.269997</v>
      </c>
      <c r="F50" s="63">
        <v>50100426586.269997</v>
      </c>
      <c r="G50" s="63">
        <v>-1741804721.47</v>
      </c>
      <c r="H50" s="63">
        <v>157768692.25999999</v>
      </c>
      <c r="I50" s="63">
        <v>157768692.25999999</v>
      </c>
      <c r="J50" s="63">
        <v>50258195278.529999</v>
      </c>
      <c r="K50" s="63">
        <v>50258195278.529999</v>
      </c>
      <c r="L50" s="63">
        <v>50258195278.529999</v>
      </c>
      <c r="M50" s="63">
        <v>96.650375535634609</v>
      </c>
      <c r="N50" s="63">
        <v>96.650375535634609</v>
      </c>
      <c r="O50" s="63">
        <v>8.5404773823797409E-2</v>
      </c>
      <c r="P50" s="63">
        <v>1741804721.4700012</v>
      </c>
      <c r="Q50" s="63">
        <v>0</v>
      </c>
    </row>
    <row r="51" spans="1:17" s="22" customFormat="1" ht="24.75" customHeight="1">
      <c r="A51" s="34" t="s">
        <v>188</v>
      </c>
      <c r="B51" s="35" t="s">
        <v>192</v>
      </c>
      <c r="C51" s="63">
        <v>14500000000</v>
      </c>
      <c r="D51" s="63">
        <v>8000000000</v>
      </c>
      <c r="E51" s="63">
        <v>3885811677.4099998</v>
      </c>
      <c r="F51" s="63">
        <v>3885811677.4099998</v>
      </c>
      <c r="G51" s="63">
        <v>3002423484.75</v>
      </c>
      <c r="H51" s="63">
        <v>7116611807.3400002</v>
      </c>
      <c r="I51" s="63">
        <v>7116611807.3400002</v>
      </c>
      <c r="J51" s="63">
        <v>11002423484.75</v>
      </c>
      <c r="K51" s="63">
        <v>11002423484.75</v>
      </c>
      <c r="L51" s="63">
        <v>11002423484.75</v>
      </c>
      <c r="M51" s="63">
        <v>75.878782653448269</v>
      </c>
      <c r="N51" s="63">
        <v>75.878782653448269</v>
      </c>
      <c r="O51" s="63">
        <v>1.8696642090332435E-2</v>
      </c>
      <c r="P51" s="63">
        <v>3497576515.25</v>
      </c>
      <c r="Q51" s="63">
        <v>0</v>
      </c>
    </row>
    <row r="52" spans="1:17" s="22" customFormat="1" ht="24.75" customHeight="1">
      <c r="A52" s="34" t="s">
        <v>189</v>
      </c>
      <c r="B52" s="35" t="s">
        <v>193</v>
      </c>
      <c r="C52" s="63">
        <v>465005590123</v>
      </c>
      <c r="D52" s="63">
        <v>417087789820.38</v>
      </c>
      <c r="E52" s="63">
        <v>362805014065.58997</v>
      </c>
      <c r="F52" s="63">
        <v>362805014065.58997</v>
      </c>
      <c r="G52" s="63">
        <v>42538109562.190002</v>
      </c>
      <c r="H52" s="63">
        <v>96820885316.979996</v>
      </c>
      <c r="I52" s="63">
        <v>96820885316.979996</v>
      </c>
      <c r="J52" s="63">
        <v>459625899382.57001</v>
      </c>
      <c r="K52" s="63">
        <v>459625899382.56995</v>
      </c>
      <c r="L52" s="63">
        <v>459625899382.56995</v>
      </c>
      <c r="M52" s="63">
        <v>98.843091168214343</v>
      </c>
      <c r="N52" s="63">
        <v>98.843091168214343</v>
      </c>
      <c r="O52" s="63">
        <v>0.78105164267800586</v>
      </c>
      <c r="P52" s="63">
        <v>5379690740.4299927</v>
      </c>
      <c r="Q52" s="63">
        <v>0</v>
      </c>
    </row>
    <row r="53" spans="1:17" s="22" customFormat="1" ht="24.75" customHeight="1">
      <c r="A53" s="34" t="s">
        <v>190</v>
      </c>
      <c r="B53" s="35" t="s">
        <v>194</v>
      </c>
      <c r="C53" s="63">
        <v>109000000000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109000000000</v>
      </c>
      <c r="Q53" s="63">
        <v>0</v>
      </c>
    </row>
    <row r="54" spans="1:17" s="22" customFormat="1" ht="24.75" customHeight="1">
      <c r="A54" s="34" t="s">
        <v>191</v>
      </c>
      <c r="B54" s="35" t="s">
        <v>195</v>
      </c>
      <c r="C54" s="63">
        <v>15000000000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15000000000</v>
      </c>
      <c r="Q54" s="63">
        <v>0</v>
      </c>
    </row>
    <row r="55" spans="1:17" s="22" customFormat="1" ht="24.75" customHeight="1">
      <c r="A55" s="51" t="s">
        <v>210</v>
      </c>
      <c r="B55" s="52" t="s">
        <v>211</v>
      </c>
      <c r="C55" s="63">
        <v>5000000000</v>
      </c>
      <c r="D55" s="63">
        <v>4181702314.3100004</v>
      </c>
      <c r="E55" s="63">
        <v>3690779540.9099998</v>
      </c>
      <c r="F55" s="63">
        <v>3690779540.9099998</v>
      </c>
      <c r="G55" s="63">
        <v>398816999.50999999</v>
      </c>
      <c r="H55" s="63">
        <v>889739772.90999997</v>
      </c>
      <c r="I55" s="63">
        <v>889739772.90999997</v>
      </c>
      <c r="J55" s="63">
        <v>4580519313.8200006</v>
      </c>
      <c r="K55" s="63">
        <v>4580519313.8199997</v>
      </c>
      <c r="L55" s="63">
        <v>4580519313.8199997</v>
      </c>
      <c r="M55" s="63">
        <v>91.610386276399993</v>
      </c>
      <c r="N55" s="63">
        <v>91.610386276399993</v>
      </c>
      <c r="O55" s="63">
        <v>7.7837696682962736E-3</v>
      </c>
      <c r="P55" s="63">
        <v>419480686.17999935</v>
      </c>
      <c r="Q55" s="63">
        <v>0</v>
      </c>
    </row>
    <row r="56" spans="1:17" s="22" customFormat="1" ht="24.75" customHeight="1">
      <c r="A56" s="51" t="s">
        <v>218</v>
      </c>
      <c r="B56" s="52" t="s">
        <v>225</v>
      </c>
      <c r="C56" s="63">
        <v>2303665665749</v>
      </c>
      <c r="D56" s="63">
        <v>1842932532599.2</v>
      </c>
      <c r="E56" s="63">
        <v>123051564928.57001</v>
      </c>
      <c r="F56" s="63">
        <v>123051564928.57001</v>
      </c>
      <c r="G56" s="63">
        <v>-1500557707560.5701</v>
      </c>
      <c r="H56" s="63">
        <v>219323260110.06</v>
      </c>
      <c r="I56" s="63">
        <v>219323260110.06</v>
      </c>
      <c r="J56" s="63">
        <v>342374825038.62988</v>
      </c>
      <c r="K56" s="63">
        <v>342374825038.63</v>
      </c>
      <c r="L56" s="63">
        <v>342374825038.63</v>
      </c>
      <c r="M56" s="63">
        <v>14.862175103317881</v>
      </c>
      <c r="N56" s="63">
        <v>14.862175103317881</v>
      </c>
      <c r="O56" s="63">
        <v>0.5818045063762517</v>
      </c>
      <c r="P56" s="63">
        <v>1961290840710.3701</v>
      </c>
      <c r="Q56" s="63">
        <v>0</v>
      </c>
    </row>
    <row r="57" spans="1:17" s="22" customFormat="1" ht="24.75" customHeight="1">
      <c r="A57" s="32" t="s">
        <v>84</v>
      </c>
      <c r="B57" s="33" t="s">
        <v>85</v>
      </c>
      <c r="C57" s="61">
        <v>549951651288</v>
      </c>
      <c r="D57" s="61">
        <v>333643304893</v>
      </c>
      <c r="E57" s="61">
        <v>281402312283.94</v>
      </c>
      <c r="F57" s="61">
        <v>281402312283.94</v>
      </c>
      <c r="G57" s="61">
        <v>104039801184.15001</v>
      </c>
      <c r="H57" s="61">
        <v>156280793793.20999</v>
      </c>
      <c r="I57" s="61">
        <v>156280793793.20999</v>
      </c>
      <c r="J57" s="61">
        <v>437683106077.15002</v>
      </c>
      <c r="K57" s="61">
        <v>437683106077.15002</v>
      </c>
      <c r="L57" s="61">
        <v>437683106077.15002</v>
      </c>
      <c r="M57" s="61">
        <v>79.585742683395111</v>
      </c>
      <c r="N57" s="61">
        <v>79.585742683395111</v>
      </c>
      <c r="O57" s="61">
        <v>0.7437638075512979</v>
      </c>
      <c r="P57" s="61">
        <v>112268545210.84998</v>
      </c>
      <c r="Q57" s="61">
        <v>0</v>
      </c>
    </row>
    <row r="58" spans="1:17" s="22" customFormat="1" ht="24.75" customHeight="1">
      <c r="A58" s="34" t="s">
        <v>86</v>
      </c>
      <c r="B58" s="35" t="s">
        <v>87</v>
      </c>
      <c r="C58" s="63">
        <v>3656416941</v>
      </c>
      <c r="D58" s="63">
        <v>3656416941</v>
      </c>
      <c r="E58" s="63">
        <v>396049440.42000002</v>
      </c>
      <c r="F58" s="63">
        <v>396049440.42000002</v>
      </c>
      <c r="G58" s="63">
        <v>-2935410093.5100002</v>
      </c>
      <c r="H58" s="63">
        <v>324957407.06999999</v>
      </c>
      <c r="I58" s="63">
        <v>324957407.06999999</v>
      </c>
      <c r="J58" s="63">
        <v>721006847.48999977</v>
      </c>
      <c r="K58" s="63">
        <v>721006847.49000001</v>
      </c>
      <c r="L58" s="63">
        <v>721006847.49000001</v>
      </c>
      <c r="M58" s="63">
        <v>19.718945052606898</v>
      </c>
      <c r="N58" s="63">
        <v>19.718945052606898</v>
      </c>
      <c r="O58" s="63">
        <v>1.2252216060292592E-3</v>
      </c>
      <c r="P58" s="63">
        <v>2935410093.5100002</v>
      </c>
      <c r="Q58" s="63">
        <v>0</v>
      </c>
    </row>
    <row r="59" spans="1:17" s="22" customFormat="1" ht="24.75" customHeight="1">
      <c r="A59" s="34" t="s">
        <v>88</v>
      </c>
      <c r="B59" s="35" t="s">
        <v>89</v>
      </c>
      <c r="C59" s="63">
        <v>2098766625</v>
      </c>
      <c r="D59" s="63">
        <v>1998766625</v>
      </c>
      <c r="E59" s="63">
        <v>1622349640.0799999</v>
      </c>
      <c r="F59" s="63">
        <v>1622349640.0799999</v>
      </c>
      <c r="G59" s="63">
        <v>65549683</v>
      </c>
      <c r="H59" s="63">
        <v>441966667.92000002</v>
      </c>
      <c r="I59" s="63">
        <v>441966667.92000002</v>
      </c>
      <c r="J59" s="63">
        <v>2064316308</v>
      </c>
      <c r="K59" s="63">
        <v>2064316308</v>
      </c>
      <c r="L59" s="63">
        <v>2064316308</v>
      </c>
      <c r="M59" s="63">
        <v>98.358544652386016</v>
      </c>
      <c r="N59" s="63">
        <v>98.358544652386016</v>
      </c>
      <c r="O59" s="63">
        <v>3.5079347041502679E-3</v>
      </c>
      <c r="P59" s="63">
        <v>34450317</v>
      </c>
      <c r="Q59" s="63">
        <v>0</v>
      </c>
    </row>
    <row r="60" spans="1:17" s="22" customFormat="1" ht="24.75" customHeight="1">
      <c r="A60" s="34" t="s">
        <v>90</v>
      </c>
      <c r="B60" s="35" t="s">
        <v>91</v>
      </c>
      <c r="C60" s="63">
        <v>544196467722</v>
      </c>
      <c r="D60" s="63">
        <v>327988121327</v>
      </c>
      <c r="E60" s="63">
        <v>279383913203.44</v>
      </c>
      <c r="F60" s="63">
        <v>279383913203.44</v>
      </c>
      <c r="G60" s="63">
        <v>106909661594.66</v>
      </c>
      <c r="H60" s="63">
        <v>155513869718.22</v>
      </c>
      <c r="I60" s="63">
        <v>155513869718.22</v>
      </c>
      <c r="J60" s="63">
        <v>434897782921.66003</v>
      </c>
      <c r="K60" s="63">
        <v>434897782921.66003</v>
      </c>
      <c r="L60" s="63">
        <v>434897782921.66003</v>
      </c>
      <c r="M60" s="63">
        <v>79.91558356527689</v>
      </c>
      <c r="N60" s="63">
        <v>79.91558356527689</v>
      </c>
      <c r="O60" s="63">
        <v>0.73903065124111833</v>
      </c>
      <c r="P60" s="63">
        <v>109298684800.33997</v>
      </c>
      <c r="Q60" s="63">
        <v>0</v>
      </c>
    </row>
    <row r="61" spans="1:17" s="22" customFormat="1" ht="24.75" customHeight="1">
      <c r="A61" s="34" t="s">
        <v>92</v>
      </c>
      <c r="B61" s="35" t="s">
        <v>93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</row>
    <row r="62" spans="1:17" s="22" customFormat="1" ht="24.75" customHeight="1">
      <c r="A62" s="34" t="s">
        <v>94</v>
      </c>
      <c r="B62" s="35" t="s">
        <v>95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</row>
    <row r="63" spans="1:17" s="22" customFormat="1" ht="24.75" customHeight="1">
      <c r="A63" s="36" t="s">
        <v>96</v>
      </c>
      <c r="B63" s="37" t="s">
        <v>97</v>
      </c>
      <c r="C63" s="64">
        <v>1413466854493</v>
      </c>
      <c r="D63" s="64">
        <v>1389443143734</v>
      </c>
      <c r="E63" s="64">
        <v>679713335633.6001</v>
      </c>
      <c r="F63" s="64">
        <v>679713335633.6001</v>
      </c>
      <c r="G63" s="64">
        <v>-551035675087.69995</v>
      </c>
      <c r="H63" s="64">
        <v>158694133012.70001</v>
      </c>
      <c r="I63" s="64">
        <v>153843338012.70001</v>
      </c>
      <c r="J63" s="64">
        <v>838407468646.30005</v>
      </c>
      <c r="K63" s="64">
        <v>838407468646.30005</v>
      </c>
      <c r="L63" s="64">
        <v>833556673646.30005</v>
      </c>
      <c r="M63" s="64">
        <v>59.315679457303617</v>
      </c>
      <c r="N63" s="64">
        <v>58.972495251421407</v>
      </c>
      <c r="O63" s="64">
        <v>1.4164798156310041</v>
      </c>
      <c r="P63" s="64">
        <v>575059385846.69995</v>
      </c>
      <c r="Q63" s="64">
        <v>4850795000</v>
      </c>
    </row>
    <row r="64" spans="1:17" s="46" customFormat="1" ht="24.75" customHeight="1">
      <c r="A64" s="47" t="s">
        <v>205</v>
      </c>
      <c r="B64" s="48" t="s">
        <v>206</v>
      </c>
      <c r="C64" s="65">
        <v>44571854493</v>
      </c>
      <c r="D64" s="65">
        <v>40548143734</v>
      </c>
      <c r="E64" s="65">
        <v>27230381852</v>
      </c>
      <c r="F64" s="65">
        <v>27230381852</v>
      </c>
      <c r="G64" s="65">
        <v>1166518916</v>
      </c>
      <c r="H64" s="65">
        <v>14484280798</v>
      </c>
      <c r="I64" s="65">
        <v>9633485798</v>
      </c>
      <c r="J64" s="65">
        <v>41714662650</v>
      </c>
      <c r="K64" s="65">
        <v>41714662650</v>
      </c>
      <c r="L64" s="65">
        <v>36863867650</v>
      </c>
      <c r="M64" s="65">
        <v>93.5896949420206</v>
      </c>
      <c r="N64" s="65">
        <v>82.706605029838869</v>
      </c>
      <c r="O64" s="65">
        <v>6.2643520354651677E-2</v>
      </c>
      <c r="P64" s="65">
        <v>2857191843</v>
      </c>
      <c r="Q64" s="65">
        <v>4850795000</v>
      </c>
    </row>
    <row r="65" spans="1:17" s="22" customFormat="1" ht="24.75" customHeight="1">
      <c r="A65" s="34" t="s">
        <v>98</v>
      </c>
      <c r="B65" s="35" t="s">
        <v>99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</row>
    <row r="66" spans="1:17" s="22" customFormat="1" ht="24.75" customHeight="1">
      <c r="A66" s="34" t="s">
        <v>100</v>
      </c>
      <c r="B66" s="35" t="s">
        <v>101</v>
      </c>
      <c r="C66" s="63">
        <v>4107924682</v>
      </c>
      <c r="D66" s="63">
        <v>4107924682</v>
      </c>
      <c r="E66" s="63">
        <v>0</v>
      </c>
      <c r="F66" s="63">
        <v>0</v>
      </c>
      <c r="G66" s="63">
        <v>0</v>
      </c>
      <c r="H66" s="63">
        <v>4107924682</v>
      </c>
      <c r="I66" s="63">
        <v>4107924682</v>
      </c>
      <c r="J66" s="63">
        <v>4107924682</v>
      </c>
      <c r="K66" s="63">
        <v>4107924682</v>
      </c>
      <c r="L66" s="63">
        <v>4107924682</v>
      </c>
      <c r="M66" s="63">
        <v>100</v>
      </c>
      <c r="N66" s="63">
        <v>100</v>
      </c>
      <c r="O66" s="63">
        <v>6.9806799947168055E-3</v>
      </c>
      <c r="P66" s="63">
        <v>0</v>
      </c>
      <c r="Q66" s="63">
        <v>0</v>
      </c>
    </row>
    <row r="67" spans="1:17" s="22" customFormat="1" ht="24.75" customHeight="1">
      <c r="A67" s="34" t="s">
        <v>102</v>
      </c>
      <c r="B67" s="35" t="s">
        <v>103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</row>
    <row r="68" spans="1:17" s="22" customFormat="1" ht="24.75" customHeight="1">
      <c r="A68" s="34" t="s">
        <v>104</v>
      </c>
      <c r="B68" s="35" t="s">
        <v>105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</row>
    <row r="69" spans="1:17" s="22" customFormat="1" ht="24.75" customHeight="1">
      <c r="A69" s="34" t="s">
        <v>106</v>
      </c>
      <c r="B69" s="35" t="s">
        <v>107</v>
      </c>
      <c r="C69" s="63">
        <v>19826733624</v>
      </c>
      <c r="D69" s="63">
        <v>19826733624</v>
      </c>
      <c r="E69" s="63">
        <v>10616896424</v>
      </c>
      <c r="F69" s="63">
        <v>10616896424</v>
      </c>
      <c r="G69" s="63">
        <v>0</v>
      </c>
      <c r="H69" s="63">
        <v>9209837200</v>
      </c>
      <c r="I69" s="63">
        <v>4359042200</v>
      </c>
      <c r="J69" s="63">
        <v>19826733624</v>
      </c>
      <c r="K69" s="63">
        <v>19826733624</v>
      </c>
      <c r="L69" s="63">
        <v>14975938624</v>
      </c>
      <c r="M69" s="63">
        <v>100</v>
      </c>
      <c r="N69" s="63">
        <v>75.534068838610025</v>
      </c>
      <c r="O69" s="63">
        <v>2.5448917214267348E-2</v>
      </c>
      <c r="P69" s="63">
        <v>0</v>
      </c>
      <c r="Q69" s="63">
        <v>4850795000</v>
      </c>
    </row>
    <row r="70" spans="1:17" s="22" customFormat="1" ht="24.75" customHeight="1">
      <c r="A70" s="34" t="s">
        <v>108</v>
      </c>
      <c r="B70" s="35" t="s">
        <v>109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</row>
    <row r="71" spans="1:17" s="22" customFormat="1" ht="24.75" customHeight="1">
      <c r="A71" s="34" t="s">
        <v>110</v>
      </c>
      <c r="B71" s="35" t="s">
        <v>111</v>
      </c>
      <c r="C71" s="63">
        <v>2201038243</v>
      </c>
      <c r="D71" s="63">
        <v>0</v>
      </c>
      <c r="E71" s="63">
        <v>0</v>
      </c>
      <c r="F71" s="63">
        <v>0</v>
      </c>
      <c r="G71" s="63">
        <v>1166518916</v>
      </c>
      <c r="H71" s="63">
        <v>1166518916</v>
      </c>
      <c r="I71" s="63">
        <v>1166518916</v>
      </c>
      <c r="J71" s="63">
        <v>1166518916</v>
      </c>
      <c r="K71" s="63">
        <v>1166518916</v>
      </c>
      <c r="L71" s="63">
        <v>1166518916</v>
      </c>
      <c r="M71" s="63">
        <v>52.998575545422725</v>
      </c>
      <c r="N71" s="63">
        <v>52.998575545422725</v>
      </c>
      <c r="O71" s="63">
        <v>1.9822893287360262E-3</v>
      </c>
      <c r="P71" s="63">
        <v>1034519327</v>
      </c>
      <c r="Q71" s="63">
        <v>0</v>
      </c>
    </row>
    <row r="72" spans="1:17" s="22" customFormat="1" ht="24.75" customHeight="1">
      <c r="A72" s="34" t="s">
        <v>112</v>
      </c>
      <c r="B72" s="35" t="s">
        <v>113</v>
      </c>
      <c r="C72" s="63">
        <v>4402076487</v>
      </c>
      <c r="D72" s="63">
        <v>2579403971</v>
      </c>
      <c r="E72" s="63">
        <v>2579403971</v>
      </c>
      <c r="F72" s="63">
        <v>2579403971</v>
      </c>
      <c r="G72" s="63">
        <v>0</v>
      </c>
      <c r="H72" s="63">
        <v>0</v>
      </c>
      <c r="I72" s="63">
        <v>0</v>
      </c>
      <c r="J72" s="63">
        <v>2579403971</v>
      </c>
      <c r="K72" s="63">
        <v>2579403971</v>
      </c>
      <c r="L72" s="63">
        <v>2579403971</v>
      </c>
      <c r="M72" s="63">
        <v>58.595164773201269</v>
      </c>
      <c r="N72" s="63">
        <v>58.595164773201269</v>
      </c>
      <c r="O72" s="63">
        <v>4.3832336502056604E-3</v>
      </c>
      <c r="P72" s="63">
        <v>1822672516</v>
      </c>
      <c r="Q72" s="63">
        <v>0</v>
      </c>
    </row>
    <row r="73" spans="1:17" s="22" customFormat="1" ht="24.75" customHeight="1">
      <c r="A73" s="34" t="s">
        <v>204</v>
      </c>
      <c r="B73" s="35" t="s">
        <v>203</v>
      </c>
      <c r="C73" s="63">
        <v>14034081457</v>
      </c>
      <c r="D73" s="63">
        <v>14034081457</v>
      </c>
      <c r="E73" s="63">
        <v>14034081457</v>
      </c>
      <c r="F73" s="63">
        <v>14034081457</v>
      </c>
      <c r="G73" s="63">
        <v>0</v>
      </c>
      <c r="H73" s="63">
        <v>0</v>
      </c>
      <c r="I73" s="63">
        <v>0</v>
      </c>
      <c r="J73" s="63">
        <v>14034081457</v>
      </c>
      <c r="K73" s="63">
        <v>14034081457</v>
      </c>
      <c r="L73" s="63">
        <v>14034081457</v>
      </c>
      <c r="M73" s="63">
        <v>100</v>
      </c>
      <c r="N73" s="63">
        <v>100</v>
      </c>
      <c r="O73" s="63">
        <v>2.3848400166725833E-2</v>
      </c>
      <c r="P73" s="63">
        <v>0</v>
      </c>
      <c r="Q73" s="63">
        <v>0</v>
      </c>
    </row>
    <row r="74" spans="1:17" s="46" customFormat="1" ht="24.75" customHeight="1">
      <c r="A74" s="49" t="s">
        <v>212</v>
      </c>
      <c r="B74" s="50" t="s">
        <v>213</v>
      </c>
      <c r="C74" s="66">
        <v>1277895000000</v>
      </c>
      <c r="D74" s="63">
        <v>1257895000000</v>
      </c>
      <c r="E74" s="63">
        <v>603751048987.6001</v>
      </c>
      <c r="F74" s="63">
        <v>603751048987.6001</v>
      </c>
      <c r="G74" s="66">
        <v>-529919388104.70001</v>
      </c>
      <c r="H74" s="66">
        <v>124224562907.7</v>
      </c>
      <c r="I74" s="66">
        <v>124224562907.7</v>
      </c>
      <c r="J74" s="63">
        <v>727975611895.30005</v>
      </c>
      <c r="K74" s="63">
        <v>727975611895.30005</v>
      </c>
      <c r="L74" s="63">
        <v>727975611895.30005</v>
      </c>
      <c r="M74" s="63">
        <v>56.966778326490051</v>
      </c>
      <c r="N74" s="63">
        <v>56.966778326490051</v>
      </c>
      <c r="O74" s="63">
        <v>1.2370637691743458</v>
      </c>
      <c r="P74" s="63">
        <v>549919388104.69995</v>
      </c>
      <c r="Q74" s="63">
        <v>0</v>
      </c>
    </row>
    <row r="75" spans="1:17" s="22" customFormat="1" ht="24.75" customHeight="1">
      <c r="A75" s="34" t="s">
        <v>214</v>
      </c>
      <c r="B75" s="35" t="s">
        <v>215</v>
      </c>
      <c r="C75" s="63">
        <v>20000000000</v>
      </c>
      <c r="D75" s="63">
        <v>0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20000000000</v>
      </c>
      <c r="Q75" s="63">
        <v>0</v>
      </c>
    </row>
    <row r="76" spans="1:17" s="22" customFormat="1" ht="24.75" customHeight="1">
      <c r="A76" s="34" t="s">
        <v>219</v>
      </c>
      <c r="B76" s="35" t="s">
        <v>226</v>
      </c>
      <c r="C76" s="63">
        <v>452777000000</v>
      </c>
      <c r="D76" s="63">
        <v>452777000000</v>
      </c>
      <c r="E76" s="63">
        <v>308313490848</v>
      </c>
      <c r="F76" s="63">
        <v>308313490848</v>
      </c>
      <c r="G76" s="63">
        <v>-72048926384</v>
      </c>
      <c r="H76" s="63">
        <v>72414582768</v>
      </c>
      <c r="I76" s="63">
        <v>72414582768</v>
      </c>
      <c r="J76" s="63">
        <v>380728073616</v>
      </c>
      <c r="K76" s="63">
        <v>380728073616</v>
      </c>
      <c r="L76" s="63">
        <v>380728073616</v>
      </c>
      <c r="M76" s="63">
        <v>84.087326347407227</v>
      </c>
      <c r="N76" s="63">
        <v>84.087326347407227</v>
      </c>
      <c r="O76" s="63">
        <v>0.64697896204472771</v>
      </c>
      <c r="P76" s="63">
        <v>72048926384</v>
      </c>
      <c r="Q76" s="63">
        <v>0</v>
      </c>
    </row>
    <row r="77" spans="1:17" s="22" customFormat="1" ht="24.75" customHeight="1">
      <c r="A77" s="34" t="s">
        <v>220</v>
      </c>
      <c r="B77" s="35" t="s">
        <v>227</v>
      </c>
      <c r="C77" s="63">
        <v>125045792798</v>
      </c>
      <c r="D77" s="63">
        <v>142484000000</v>
      </c>
      <c r="E77" s="63">
        <v>2320208889.6000004</v>
      </c>
      <c r="F77" s="63">
        <v>2320208889.6000004</v>
      </c>
      <c r="G77" s="63">
        <v>-136868021226.7</v>
      </c>
      <c r="H77" s="63">
        <v>3295769883.6999998</v>
      </c>
      <c r="I77" s="63">
        <v>3295769883.6999998</v>
      </c>
      <c r="J77" s="131">
        <v>5615978773.3000031</v>
      </c>
      <c r="K77" s="63">
        <v>5615978773.3000002</v>
      </c>
      <c r="L77" s="63">
        <v>5615978773.3000002</v>
      </c>
      <c r="M77" s="63">
        <v>4.4911377245391204</v>
      </c>
      <c r="N77" s="63">
        <v>4.4911377245391204</v>
      </c>
      <c r="O77" s="63">
        <v>9.5433469959441512E-3</v>
      </c>
      <c r="P77" s="63">
        <v>119429814024.7</v>
      </c>
      <c r="Q77" s="63">
        <v>0</v>
      </c>
    </row>
    <row r="78" spans="1:17" s="22" customFormat="1" ht="24.75" customHeight="1">
      <c r="A78" s="34" t="s">
        <v>221</v>
      </c>
      <c r="B78" s="35" t="s">
        <v>228</v>
      </c>
      <c r="C78" s="63">
        <v>289482207202</v>
      </c>
      <c r="D78" s="63">
        <v>272044000000</v>
      </c>
      <c r="E78" s="63">
        <v>271979063282</v>
      </c>
      <c r="F78" s="63">
        <v>271979063282</v>
      </c>
      <c r="G78" s="63">
        <v>17432062196</v>
      </c>
      <c r="H78" s="63">
        <v>17496998914</v>
      </c>
      <c r="I78" s="63">
        <v>17496998914</v>
      </c>
      <c r="J78" s="63">
        <v>289476062196</v>
      </c>
      <c r="K78" s="63">
        <v>289476062196</v>
      </c>
      <c r="L78" s="63">
        <v>289476062196</v>
      </c>
      <c r="M78" s="63">
        <v>99.997877242245934</v>
      </c>
      <c r="N78" s="63">
        <v>99.997877242245934</v>
      </c>
      <c r="O78" s="63">
        <v>0.4919125623640182</v>
      </c>
      <c r="P78" s="63">
        <v>6145006</v>
      </c>
      <c r="Q78" s="63">
        <v>0</v>
      </c>
    </row>
    <row r="79" spans="1:17" s="22" customFormat="1" ht="24.75" customHeight="1">
      <c r="A79" s="34" t="s">
        <v>229</v>
      </c>
      <c r="B79" s="35" t="s">
        <v>230</v>
      </c>
      <c r="C79" s="63">
        <v>390590000000</v>
      </c>
      <c r="D79" s="63">
        <v>390590000000</v>
      </c>
      <c r="E79" s="63">
        <v>21138285968</v>
      </c>
      <c r="F79" s="63">
        <v>21138285968</v>
      </c>
      <c r="G79" s="63">
        <v>-338434502690</v>
      </c>
      <c r="H79" s="63">
        <v>31017211342</v>
      </c>
      <c r="I79" s="63">
        <v>31017211342</v>
      </c>
      <c r="J79" s="131">
        <v>52155497310</v>
      </c>
      <c r="K79" s="63">
        <v>52155497310</v>
      </c>
      <c r="L79" s="63">
        <v>52155497310</v>
      </c>
      <c r="M79" s="63">
        <v>13.353003740495147</v>
      </c>
      <c r="N79" s="63">
        <v>13.353003740495147</v>
      </c>
      <c r="O79" s="63">
        <v>8.8628897769655629E-2</v>
      </c>
      <c r="P79" s="63">
        <v>338434502690</v>
      </c>
      <c r="Q79" s="63">
        <v>0</v>
      </c>
    </row>
    <row r="80" spans="1:17" s="46" customFormat="1" ht="24.75" customHeight="1">
      <c r="A80" s="49" t="s">
        <v>222</v>
      </c>
      <c r="B80" s="50" t="s">
        <v>231</v>
      </c>
      <c r="C80" s="66">
        <v>91000000000</v>
      </c>
      <c r="D80" s="63">
        <v>91000000000</v>
      </c>
      <c r="E80" s="63">
        <v>48731904794</v>
      </c>
      <c r="F80" s="63">
        <v>48731904794</v>
      </c>
      <c r="G80" s="66">
        <v>-22282805899</v>
      </c>
      <c r="H80" s="66">
        <v>19985289307</v>
      </c>
      <c r="I80" s="66">
        <v>19985289307</v>
      </c>
      <c r="J80" s="63">
        <v>68717194101</v>
      </c>
      <c r="K80" s="63">
        <v>68717194101</v>
      </c>
      <c r="L80" s="63">
        <v>68717194101</v>
      </c>
      <c r="M80" s="63">
        <v>75.513400110989011</v>
      </c>
      <c r="N80" s="63">
        <v>75.513400110989011</v>
      </c>
      <c r="O80" s="63">
        <v>0.11677252610200664</v>
      </c>
      <c r="P80" s="63">
        <v>22282805899</v>
      </c>
      <c r="Q80" s="63">
        <v>0</v>
      </c>
    </row>
    <row r="81" spans="1:17" s="22" customFormat="1" ht="24.75" customHeight="1">
      <c r="A81" s="34" t="s">
        <v>223</v>
      </c>
      <c r="B81" s="35" t="s">
        <v>224</v>
      </c>
      <c r="C81" s="63">
        <v>91000000000</v>
      </c>
      <c r="D81" s="63">
        <v>91000000000</v>
      </c>
      <c r="E81" s="63">
        <v>48731904794</v>
      </c>
      <c r="F81" s="63">
        <v>48731904794</v>
      </c>
      <c r="G81" s="63">
        <v>-22282805899</v>
      </c>
      <c r="H81" s="63">
        <v>19985289307</v>
      </c>
      <c r="I81" s="63">
        <v>19985289307</v>
      </c>
      <c r="J81" s="63">
        <v>68717194101</v>
      </c>
      <c r="K81" s="63">
        <v>68717194101</v>
      </c>
      <c r="L81" s="63">
        <v>68717194101</v>
      </c>
      <c r="M81" s="63">
        <v>75.513400110989011</v>
      </c>
      <c r="N81" s="63">
        <v>75.513400110989011</v>
      </c>
      <c r="O81" s="63">
        <v>0.11677252610200664</v>
      </c>
      <c r="P81" s="63">
        <v>22282805899</v>
      </c>
      <c r="Q81" s="63">
        <v>0</v>
      </c>
    </row>
    <row r="82" spans="1:17" s="22" customFormat="1" ht="24.75" customHeight="1">
      <c r="A82" s="36" t="s">
        <v>114</v>
      </c>
      <c r="B82" s="37" t="s">
        <v>115</v>
      </c>
      <c r="C82" s="64">
        <v>6000000899.9700003</v>
      </c>
      <c r="D82" s="64">
        <v>0</v>
      </c>
      <c r="E82" s="64">
        <v>0</v>
      </c>
      <c r="F82" s="64">
        <v>0</v>
      </c>
      <c r="G82" s="64">
        <v>6000000899.9700003</v>
      </c>
      <c r="H82" s="64">
        <v>6000000899.9700003</v>
      </c>
      <c r="I82" s="64">
        <v>6000000899.9700003</v>
      </c>
      <c r="J82" s="64">
        <v>6000000899.9700003</v>
      </c>
      <c r="K82" s="64">
        <v>6000000899.9700003</v>
      </c>
      <c r="L82" s="64">
        <v>6000000899.9700003</v>
      </c>
      <c r="M82" s="64">
        <v>100</v>
      </c>
      <c r="N82" s="64">
        <v>100</v>
      </c>
      <c r="O82" s="64">
        <v>1.0195923609366556E-2</v>
      </c>
      <c r="P82" s="64">
        <v>0</v>
      </c>
      <c r="Q82" s="64">
        <v>0</v>
      </c>
    </row>
    <row r="83" spans="1:17" s="22" customFormat="1" ht="24.75" customHeight="1">
      <c r="A83" s="36" t="s">
        <v>116</v>
      </c>
      <c r="B83" s="37" t="s">
        <v>117</v>
      </c>
      <c r="C83" s="64">
        <v>9922233408</v>
      </c>
      <c r="D83" s="64">
        <v>9922233408</v>
      </c>
      <c r="E83" s="64">
        <v>7198765438</v>
      </c>
      <c r="F83" s="64">
        <v>7198765438</v>
      </c>
      <c r="G83" s="64">
        <v>-1841662908</v>
      </c>
      <c r="H83" s="64">
        <v>881805062</v>
      </c>
      <c r="I83" s="64">
        <v>881805062</v>
      </c>
      <c r="J83" s="64">
        <v>8080570500</v>
      </c>
      <c r="K83" s="64">
        <v>8080570500</v>
      </c>
      <c r="L83" s="64">
        <v>8080570500</v>
      </c>
      <c r="M83" s="64">
        <v>81.439028570773971</v>
      </c>
      <c r="N83" s="64">
        <v>81.439028570773971</v>
      </c>
      <c r="O83" s="64">
        <v>1.3731477863363799E-2</v>
      </c>
      <c r="P83" s="64">
        <v>1841662908</v>
      </c>
      <c r="Q83" s="64">
        <v>0</v>
      </c>
    </row>
    <row r="84" spans="1:17" s="22" customFormat="1" ht="24.75" customHeight="1">
      <c r="A84" s="34" t="s">
        <v>118</v>
      </c>
      <c r="B84" s="35" t="s">
        <v>119</v>
      </c>
      <c r="C84" s="63">
        <v>9922233408</v>
      </c>
      <c r="D84" s="63">
        <v>9922233408</v>
      </c>
      <c r="E84" s="63">
        <v>7198765438</v>
      </c>
      <c r="F84" s="63">
        <v>7198765438</v>
      </c>
      <c r="G84" s="63">
        <v>-1841662908</v>
      </c>
      <c r="H84" s="63">
        <v>881805062</v>
      </c>
      <c r="I84" s="63">
        <v>881805062</v>
      </c>
      <c r="J84" s="63">
        <v>8080570500</v>
      </c>
      <c r="K84" s="63">
        <v>8080570500</v>
      </c>
      <c r="L84" s="63">
        <v>8080570500</v>
      </c>
      <c r="M84" s="63">
        <v>81.439028570773971</v>
      </c>
      <c r="N84" s="63">
        <v>81.439028570773971</v>
      </c>
      <c r="O84" s="63">
        <v>1.3731477863363799E-2</v>
      </c>
      <c r="P84" s="63">
        <v>1841662908</v>
      </c>
      <c r="Q84" s="63">
        <v>0</v>
      </c>
    </row>
    <row r="85" spans="1:17" s="22" customFormat="1" ht="24.75" customHeight="1">
      <c r="A85" s="36" t="s">
        <v>120</v>
      </c>
      <c r="B85" s="37" t="s">
        <v>121</v>
      </c>
      <c r="C85" s="64">
        <v>407516534442</v>
      </c>
      <c r="D85" s="64">
        <v>407516534442</v>
      </c>
      <c r="E85" s="64">
        <v>407516534442</v>
      </c>
      <c r="F85" s="64">
        <v>407516534442</v>
      </c>
      <c r="G85" s="64">
        <v>0</v>
      </c>
      <c r="H85" s="64">
        <v>0</v>
      </c>
      <c r="I85" s="64">
        <v>0</v>
      </c>
      <c r="J85" s="64">
        <v>407516534442</v>
      </c>
      <c r="K85" s="64">
        <v>407516534442</v>
      </c>
      <c r="L85" s="64">
        <v>407516534442</v>
      </c>
      <c r="M85" s="64">
        <v>100</v>
      </c>
      <c r="N85" s="64">
        <v>100</v>
      </c>
      <c r="O85" s="64">
        <v>0.69250113858236295</v>
      </c>
      <c r="P85" s="64">
        <v>0</v>
      </c>
      <c r="Q85" s="64">
        <v>0</v>
      </c>
    </row>
    <row r="86" spans="1:17" s="22" customFormat="1" ht="24.75" customHeight="1">
      <c r="A86" s="34" t="s">
        <v>122</v>
      </c>
      <c r="B86" s="35" t="s">
        <v>123</v>
      </c>
      <c r="C86" s="63">
        <v>407516534442</v>
      </c>
      <c r="D86" s="63">
        <v>407516534442</v>
      </c>
      <c r="E86" s="63">
        <v>407516534442</v>
      </c>
      <c r="F86" s="63">
        <v>407516534442</v>
      </c>
      <c r="G86" s="63">
        <v>0</v>
      </c>
      <c r="H86" s="63">
        <v>0</v>
      </c>
      <c r="I86" s="63">
        <v>0</v>
      </c>
      <c r="J86" s="63">
        <v>407516534442</v>
      </c>
      <c r="K86" s="63">
        <v>407516534442</v>
      </c>
      <c r="L86" s="63">
        <v>407516534442</v>
      </c>
      <c r="M86" s="63">
        <v>100</v>
      </c>
      <c r="N86" s="63">
        <v>100</v>
      </c>
      <c r="O86" s="63">
        <v>0.69250113858236295</v>
      </c>
      <c r="P86" s="63">
        <v>0</v>
      </c>
      <c r="Q86" s="63">
        <v>0</v>
      </c>
    </row>
    <row r="87" spans="1:17" s="22" customFormat="1" ht="24.75" customHeight="1">
      <c r="A87" s="34" t="s">
        <v>124</v>
      </c>
      <c r="B87" s="35" t="s">
        <v>125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</row>
    <row r="88" spans="1:17" s="22" customFormat="1" ht="24.75" customHeight="1">
      <c r="A88" s="34" t="s">
        <v>126</v>
      </c>
      <c r="B88" s="35" t="s">
        <v>127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</row>
    <row r="89" spans="1:17" s="22" customFormat="1" ht="24.75" customHeight="1">
      <c r="A89" s="36" t="s">
        <v>128</v>
      </c>
      <c r="B89" s="37" t="s">
        <v>129</v>
      </c>
      <c r="C89" s="64">
        <v>206053830981.03</v>
      </c>
      <c r="D89" s="64">
        <v>107360383167.48001</v>
      </c>
      <c r="E89" s="64">
        <v>8087520105.3400002</v>
      </c>
      <c r="F89" s="64">
        <v>8087520105.3400002</v>
      </c>
      <c r="G89" s="64">
        <v>-61086245691.480003</v>
      </c>
      <c r="H89" s="64">
        <v>38186617370.660004</v>
      </c>
      <c r="I89" s="64">
        <v>38186617370.660004</v>
      </c>
      <c r="J89" s="64">
        <v>46274137476.000008</v>
      </c>
      <c r="K89" s="64">
        <v>46274137476</v>
      </c>
      <c r="L89" s="64">
        <v>46274137476</v>
      </c>
      <c r="M89" s="64">
        <v>22.457305091435138</v>
      </c>
      <c r="N89" s="64">
        <v>22.457305091435138</v>
      </c>
      <c r="O89" s="64">
        <v>7.8634583337642699E-2</v>
      </c>
      <c r="P89" s="64">
        <v>159779693505.03</v>
      </c>
      <c r="Q89" s="64">
        <v>0</v>
      </c>
    </row>
    <row r="90" spans="1:17" s="22" customFormat="1" ht="24.75" customHeight="1">
      <c r="A90" s="34" t="s">
        <v>130</v>
      </c>
      <c r="B90" s="35" t="s">
        <v>131</v>
      </c>
      <c r="C90" s="63">
        <v>160000000</v>
      </c>
      <c r="D90" s="63">
        <v>0</v>
      </c>
      <c r="E90" s="63">
        <v>0</v>
      </c>
      <c r="F90" s="63">
        <v>0</v>
      </c>
      <c r="G90" s="63">
        <v>159665794</v>
      </c>
      <c r="H90" s="63">
        <v>159665794</v>
      </c>
      <c r="I90" s="63">
        <v>159665794</v>
      </c>
      <c r="J90" s="63">
        <v>159665794</v>
      </c>
      <c r="K90" s="63">
        <v>159665794</v>
      </c>
      <c r="L90" s="63">
        <v>159665794</v>
      </c>
      <c r="M90" s="63">
        <v>99.791121250000003</v>
      </c>
      <c r="N90" s="63">
        <v>99.791121250000003</v>
      </c>
      <c r="O90" s="63">
        <v>2.7132333241166624E-4</v>
      </c>
      <c r="P90" s="63">
        <v>334206</v>
      </c>
      <c r="Q90" s="63">
        <v>0</v>
      </c>
    </row>
    <row r="91" spans="1:17" s="22" customFormat="1" ht="24.75" customHeight="1">
      <c r="A91" s="34" t="s">
        <v>132</v>
      </c>
      <c r="B91" s="35" t="s">
        <v>133</v>
      </c>
      <c r="C91" s="63">
        <v>5801668388</v>
      </c>
      <c r="D91" s="63">
        <v>0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5801668388</v>
      </c>
      <c r="Q91" s="63">
        <v>0</v>
      </c>
    </row>
    <row r="92" spans="1:17" s="22" customFormat="1" ht="24.75" customHeight="1">
      <c r="A92" s="34" t="s">
        <v>134</v>
      </c>
      <c r="B92" s="35" t="s">
        <v>135</v>
      </c>
      <c r="C92" s="63">
        <v>375928395.52000046</v>
      </c>
      <c r="D92" s="63">
        <v>0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375928395.52000046</v>
      </c>
      <c r="Q92" s="63">
        <v>0</v>
      </c>
    </row>
    <row r="93" spans="1:17" s="22" customFormat="1" ht="24.75" customHeight="1">
      <c r="A93" s="34" t="s">
        <v>136</v>
      </c>
      <c r="B93" s="35" t="s">
        <v>137</v>
      </c>
      <c r="C93" s="63">
        <v>800000000</v>
      </c>
      <c r="D93" s="63">
        <v>0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800000000</v>
      </c>
      <c r="Q93" s="63">
        <v>0</v>
      </c>
    </row>
    <row r="94" spans="1:17" s="22" customFormat="1" ht="24.75" customHeight="1">
      <c r="A94" s="34" t="s">
        <v>138</v>
      </c>
      <c r="B94" s="35" t="s">
        <v>139</v>
      </c>
      <c r="C94" s="63">
        <v>6090000000</v>
      </c>
      <c r="D94" s="63">
        <v>235768254</v>
      </c>
      <c r="E94" s="63">
        <v>235768254</v>
      </c>
      <c r="F94" s="63">
        <v>235768254</v>
      </c>
      <c r="G94" s="63">
        <v>2364505613</v>
      </c>
      <c r="H94" s="63">
        <v>2364505613</v>
      </c>
      <c r="I94" s="63">
        <v>2364505613</v>
      </c>
      <c r="J94" s="63">
        <v>2600273867</v>
      </c>
      <c r="K94" s="63">
        <v>2600273867</v>
      </c>
      <c r="L94" s="63">
        <v>2600273867</v>
      </c>
      <c r="M94" s="63">
        <v>42.697436239737272</v>
      </c>
      <c r="N94" s="63">
        <v>42.697436239737272</v>
      </c>
      <c r="O94" s="63">
        <v>4.4186982891113785E-3</v>
      </c>
      <c r="P94" s="63">
        <v>3489726133</v>
      </c>
      <c r="Q94" s="63">
        <v>0</v>
      </c>
    </row>
    <row r="95" spans="1:17" s="22" customFormat="1" ht="24.75" customHeight="1">
      <c r="A95" s="34" t="s">
        <v>140</v>
      </c>
      <c r="B95" s="35" t="s">
        <v>141</v>
      </c>
      <c r="C95" s="63">
        <v>41167279769</v>
      </c>
      <c r="D95" s="63">
        <v>41167279769</v>
      </c>
      <c r="E95" s="63">
        <v>7302912985</v>
      </c>
      <c r="F95" s="63">
        <v>7302912985</v>
      </c>
      <c r="G95" s="63">
        <v>-33864366784</v>
      </c>
      <c r="H95" s="63">
        <v>0</v>
      </c>
      <c r="I95" s="63">
        <v>0</v>
      </c>
      <c r="J95" s="63">
        <v>7302912985</v>
      </c>
      <c r="K95" s="63">
        <v>7302912985</v>
      </c>
      <c r="L95" s="63">
        <v>7302912985</v>
      </c>
      <c r="M95" s="63">
        <v>17.739605400158787</v>
      </c>
      <c r="N95" s="63">
        <v>17.739605400158787</v>
      </c>
      <c r="O95" s="63">
        <v>1.2409988625382271E-2</v>
      </c>
      <c r="P95" s="63">
        <v>33864366784</v>
      </c>
      <c r="Q95" s="63">
        <v>0</v>
      </c>
    </row>
    <row r="96" spans="1:17" s="22" customFormat="1" ht="24.75" customHeight="1">
      <c r="A96" s="34" t="s">
        <v>142</v>
      </c>
      <c r="B96" s="35" t="s">
        <v>143</v>
      </c>
      <c r="C96" s="63">
        <v>2712553167</v>
      </c>
      <c r="D96" s="63">
        <v>0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2712553167</v>
      </c>
      <c r="Q96" s="63">
        <v>0</v>
      </c>
    </row>
    <row r="97" spans="1:17" s="22" customFormat="1" ht="24.75" customHeight="1">
      <c r="A97" s="34" t="s">
        <v>144</v>
      </c>
      <c r="B97" s="35" t="s">
        <v>145</v>
      </c>
      <c r="C97" s="63">
        <v>54260308623.479996</v>
      </c>
      <c r="D97" s="63">
        <v>54260308623.480003</v>
      </c>
      <c r="E97" s="63">
        <v>0</v>
      </c>
      <c r="F97" s="63">
        <v>0</v>
      </c>
      <c r="G97" s="63">
        <v>-18597862659.82</v>
      </c>
      <c r="H97" s="63">
        <v>35662445963.660004</v>
      </c>
      <c r="I97" s="63">
        <v>35662445963.660004</v>
      </c>
      <c r="J97" s="63">
        <v>35662445963.660004</v>
      </c>
      <c r="K97" s="63">
        <v>35662445963.660004</v>
      </c>
      <c r="L97" s="63">
        <v>35662445963.660004</v>
      </c>
      <c r="M97" s="63">
        <v>65.724738521350474</v>
      </c>
      <c r="N97" s="63">
        <v>65.724738521350474</v>
      </c>
      <c r="O97" s="63">
        <v>6.060192003812169E-2</v>
      </c>
      <c r="P97" s="63">
        <v>18597862659.819992</v>
      </c>
      <c r="Q97" s="63">
        <v>0</v>
      </c>
    </row>
    <row r="98" spans="1:17" s="22" customFormat="1" ht="24.75" customHeight="1">
      <c r="A98" s="34" t="s">
        <v>146</v>
      </c>
      <c r="B98" s="35" t="s">
        <v>147</v>
      </c>
      <c r="C98" s="63">
        <v>11498659617</v>
      </c>
      <c r="D98" s="63">
        <v>11498659617</v>
      </c>
      <c r="E98" s="63">
        <v>434514096</v>
      </c>
      <c r="F98" s="63">
        <v>434514096</v>
      </c>
      <c r="G98" s="63">
        <v>-11064145521</v>
      </c>
      <c r="H98" s="63">
        <v>0</v>
      </c>
      <c r="I98" s="63">
        <v>0</v>
      </c>
      <c r="J98" s="63">
        <v>434514096</v>
      </c>
      <c r="K98" s="63">
        <v>434514096</v>
      </c>
      <c r="L98" s="63">
        <v>434514096</v>
      </c>
      <c r="M98" s="63">
        <v>3.7788238844604112</v>
      </c>
      <c r="N98" s="63">
        <v>3.7788238844604112</v>
      </c>
      <c r="O98" s="63">
        <v>7.383786442483897E-4</v>
      </c>
      <c r="P98" s="63">
        <v>11064145521</v>
      </c>
      <c r="Q98" s="63">
        <v>0</v>
      </c>
    </row>
    <row r="99" spans="1:17" s="22" customFormat="1" ht="24.75" customHeight="1">
      <c r="A99" s="34" t="s">
        <v>148</v>
      </c>
      <c r="B99" s="35" t="s">
        <v>149</v>
      </c>
      <c r="C99" s="63">
        <v>45000000000</v>
      </c>
      <c r="D99" s="63">
        <v>0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45000000000</v>
      </c>
      <c r="Q99" s="63">
        <v>0</v>
      </c>
    </row>
    <row r="100" spans="1:17" s="22" customFormat="1" ht="24.75" customHeight="1">
      <c r="A100" s="34" t="s">
        <v>150</v>
      </c>
      <c r="B100" s="35" t="s">
        <v>151</v>
      </c>
      <c r="C100" s="63">
        <v>13729872979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63">
        <v>0</v>
      </c>
      <c r="O100" s="63">
        <v>0</v>
      </c>
      <c r="P100" s="63">
        <v>13729872979</v>
      </c>
      <c r="Q100" s="63">
        <v>0</v>
      </c>
    </row>
    <row r="101" spans="1:17" s="22" customFormat="1" ht="24.75" customHeight="1">
      <c r="A101" s="34" t="s">
        <v>152</v>
      </c>
      <c r="B101" s="35" t="s">
        <v>153</v>
      </c>
      <c r="C101" s="63">
        <v>9358639551</v>
      </c>
      <c r="D101" s="63">
        <v>0</v>
      </c>
      <c r="E101" s="63">
        <v>0</v>
      </c>
      <c r="F101" s="63">
        <v>0</v>
      </c>
      <c r="G101" s="63">
        <v>0</v>
      </c>
      <c r="H101" s="63">
        <v>0</v>
      </c>
      <c r="I101" s="63">
        <v>0</v>
      </c>
      <c r="J101" s="63">
        <v>0</v>
      </c>
      <c r="K101" s="63">
        <v>0</v>
      </c>
      <c r="L101" s="63">
        <v>0</v>
      </c>
      <c r="M101" s="63">
        <v>0</v>
      </c>
      <c r="N101" s="63">
        <v>0</v>
      </c>
      <c r="O101" s="63">
        <v>0</v>
      </c>
      <c r="P101" s="63">
        <v>9358639551</v>
      </c>
      <c r="Q101" s="63">
        <v>0</v>
      </c>
    </row>
    <row r="102" spans="1:17" s="22" customFormat="1" ht="24.75" customHeight="1">
      <c r="A102" s="34" t="s">
        <v>154</v>
      </c>
      <c r="B102" s="35" t="s">
        <v>155</v>
      </c>
      <c r="C102" s="63">
        <v>14900553587.029999</v>
      </c>
      <c r="D102" s="63">
        <v>0</v>
      </c>
      <c r="E102" s="63">
        <v>0</v>
      </c>
      <c r="F102" s="63">
        <v>0</v>
      </c>
      <c r="G102" s="63">
        <v>0</v>
      </c>
      <c r="H102" s="63">
        <v>0</v>
      </c>
      <c r="I102" s="63">
        <v>0</v>
      </c>
      <c r="J102" s="63">
        <v>0</v>
      </c>
      <c r="K102" s="63">
        <v>0</v>
      </c>
      <c r="L102" s="63">
        <v>0</v>
      </c>
      <c r="M102" s="63">
        <v>0</v>
      </c>
      <c r="N102" s="63">
        <v>0</v>
      </c>
      <c r="O102" s="63">
        <v>0</v>
      </c>
      <c r="P102" s="63">
        <v>14900553587.029999</v>
      </c>
      <c r="Q102" s="63">
        <v>0</v>
      </c>
    </row>
    <row r="103" spans="1:17" s="22" customFormat="1" ht="24.75" customHeight="1">
      <c r="A103" s="34" t="s">
        <v>156</v>
      </c>
      <c r="B103" s="35" t="s">
        <v>157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  <c r="H103" s="63">
        <v>0</v>
      </c>
      <c r="I103" s="63">
        <v>0</v>
      </c>
      <c r="J103" s="63">
        <v>0</v>
      </c>
      <c r="K103" s="63">
        <v>0</v>
      </c>
      <c r="L103" s="63">
        <v>0</v>
      </c>
      <c r="M103" s="63">
        <v>0</v>
      </c>
      <c r="N103" s="63">
        <v>0</v>
      </c>
      <c r="O103" s="63">
        <v>0</v>
      </c>
      <c r="P103" s="63">
        <v>0</v>
      </c>
      <c r="Q103" s="63">
        <v>0</v>
      </c>
    </row>
    <row r="104" spans="1:17" s="22" customFormat="1" ht="24.75" customHeight="1">
      <c r="A104" s="34" t="s">
        <v>158</v>
      </c>
      <c r="B104" s="35" t="s">
        <v>159</v>
      </c>
      <c r="C104" s="63">
        <v>198366904</v>
      </c>
      <c r="D104" s="63">
        <v>198366904</v>
      </c>
      <c r="E104" s="63">
        <v>114324770.34</v>
      </c>
      <c r="F104" s="63">
        <v>114324770.34</v>
      </c>
      <c r="G104" s="63">
        <v>-84042133.659999996</v>
      </c>
      <c r="H104" s="63">
        <v>0</v>
      </c>
      <c r="I104" s="63">
        <v>0</v>
      </c>
      <c r="J104" s="63">
        <v>114324770.34</v>
      </c>
      <c r="K104" s="63">
        <v>114324770.34</v>
      </c>
      <c r="L104" s="63">
        <v>114324770.34</v>
      </c>
      <c r="M104" s="63">
        <v>57.632986165877753</v>
      </c>
      <c r="N104" s="63">
        <v>57.632986165877753</v>
      </c>
      <c r="O104" s="63">
        <v>1.9427440836731268E-4</v>
      </c>
      <c r="P104" s="63">
        <v>84042133.659999996</v>
      </c>
      <c r="Q104" s="63">
        <v>0</v>
      </c>
    </row>
    <row r="105" spans="1:17" s="25" customFormat="1" ht="24.75" customHeight="1">
      <c r="A105" s="26" t="s">
        <v>160</v>
      </c>
      <c r="B105" s="27" t="s">
        <v>161</v>
      </c>
      <c r="C105" s="58">
        <v>166481207793</v>
      </c>
      <c r="D105" s="58">
        <v>20339022515.790005</v>
      </c>
      <c r="E105" s="58">
        <v>14212068895.019999</v>
      </c>
      <c r="F105" s="58">
        <v>14212068895.019999</v>
      </c>
      <c r="G105" s="58">
        <v>-5555925409.1400003</v>
      </c>
      <c r="H105" s="58">
        <v>571028211.63</v>
      </c>
      <c r="I105" s="58">
        <v>549671011.63</v>
      </c>
      <c r="J105" s="58">
        <v>14783097106.650005</v>
      </c>
      <c r="K105" s="58">
        <v>14783097106.649998</v>
      </c>
      <c r="L105" s="58">
        <v>14761739906.649998</v>
      </c>
      <c r="M105" s="58">
        <v>8.8797392225980598</v>
      </c>
      <c r="N105" s="58">
        <v>8.8669106275373153</v>
      </c>
      <c r="O105" s="58">
        <v>2.508492497564354E-2</v>
      </c>
      <c r="P105" s="58">
        <v>151698110686.35001</v>
      </c>
      <c r="Q105" s="58">
        <v>21357200</v>
      </c>
    </row>
    <row r="106" spans="1:17" s="22" customFormat="1" ht="24.75" customHeight="1">
      <c r="A106" s="28" t="s">
        <v>162</v>
      </c>
      <c r="B106" s="29" t="s">
        <v>163</v>
      </c>
      <c r="C106" s="59">
        <v>166481207793</v>
      </c>
      <c r="D106" s="59">
        <v>20339022515.790005</v>
      </c>
      <c r="E106" s="59">
        <v>14212068895.019999</v>
      </c>
      <c r="F106" s="59">
        <v>14212068895.019999</v>
      </c>
      <c r="G106" s="59">
        <v>-5555925409.1400003</v>
      </c>
      <c r="H106" s="59">
        <v>571028211.63</v>
      </c>
      <c r="I106" s="59">
        <v>549671011.63</v>
      </c>
      <c r="J106" s="59">
        <v>14783097106.650005</v>
      </c>
      <c r="K106" s="59">
        <v>14783097106.649998</v>
      </c>
      <c r="L106" s="59">
        <v>14761739906.649998</v>
      </c>
      <c r="M106" s="59">
        <v>8.8797392225980598</v>
      </c>
      <c r="N106" s="59">
        <v>8.8669106275373153</v>
      </c>
      <c r="O106" s="59">
        <v>2.508492497564354E-2</v>
      </c>
      <c r="P106" s="59">
        <v>151698110686.35001</v>
      </c>
      <c r="Q106" s="59">
        <v>21357200</v>
      </c>
    </row>
    <row r="107" spans="1:17" s="22" customFormat="1" ht="24.75" customHeight="1">
      <c r="A107" s="34" t="s">
        <v>164</v>
      </c>
      <c r="B107" s="35" t="s">
        <v>165</v>
      </c>
      <c r="C107" s="63">
        <v>2000000000</v>
      </c>
      <c r="D107" s="63">
        <v>0</v>
      </c>
      <c r="E107" s="63">
        <v>0</v>
      </c>
      <c r="F107" s="63">
        <v>0</v>
      </c>
      <c r="G107" s="63">
        <v>0</v>
      </c>
      <c r="H107" s="63">
        <v>0</v>
      </c>
      <c r="I107" s="63">
        <v>0</v>
      </c>
      <c r="J107" s="63">
        <v>0</v>
      </c>
      <c r="K107" s="63">
        <v>0</v>
      </c>
      <c r="L107" s="63">
        <v>0</v>
      </c>
      <c r="M107" s="63">
        <v>0</v>
      </c>
      <c r="N107" s="63">
        <v>0</v>
      </c>
      <c r="O107" s="63">
        <v>0</v>
      </c>
      <c r="P107" s="63">
        <v>2000000000</v>
      </c>
      <c r="Q107" s="63">
        <v>0</v>
      </c>
    </row>
    <row r="108" spans="1:17" s="22" customFormat="1" ht="24.75" customHeight="1">
      <c r="A108" s="34" t="s">
        <v>166</v>
      </c>
      <c r="B108" s="35" t="s">
        <v>167</v>
      </c>
      <c r="C108" s="63">
        <v>580565992</v>
      </c>
      <c r="D108" s="63">
        <v>580565992</v>
      </c>
      <c r="E108" s="63">
        <v>56098224</v>
      </c>
      <c r="F108" s="63">
        <v>56098224</v>
      </c>
      <c r="G108" s="63">
        <v>-487732340</v>
      </c>
      <c r="H108" s="63">
        <v>36735428</v>
      </c>
      <c r="I108" s="63">
        <v>36735428</v>
      </c>
      <c r="J108" s="63">
        <v>92833652</v>
      </c>
      <c r="K108" s="63">
        <v>92833652</v>
      </c>
      <c r="L108" s="63">
        <v>92833652</v>
      </c>
      <c r="M108" s="63">
        <v>15.990198061756258</v>
      </c>
      <c r="N108" s="63">
        <v>15.990198061756258</v>
      </c>
      <c r="O108" s="63">
        <v>1.5775411369942487E-4</v>
      </c>
      <c r="P108" s="63">
        <v>487732340</v>
      </c>
      <c r="Q108" s="63">
        <v>0</v>
      </c>
    </row>
    <row r="109" spans="1:17" s="22" customFormat="1" ht="24.75" customHeight="1">
      <c r="A109" s="34" t="s">
        <v>168</v>
      </c>
      <c r="B109" s="35" t="s">
        <v>169</v>
      </c>
      <c r="C109" s="63">
        <v>2757816059</v>
      </c>
      <c r="D109" s="63">
        <v>2757816059</v>
      </c>
      <c r="E109" s="63">
        <v>1056928327</v>
      </c>
      <c r="F109" s="63">
        <v>1056928327</v>
      </c>
      <c r="G109" s="63">
        <v>-1458497579</v>
      </c>
      <c r="H109" s="63">
        <v>242390153</v>
      </c>
      <c r="I109" s="63">
        <v>242390153</v>
      </c>
      <c r="J109" s="63">
        <v>1299318480</v>
      </c>
      <c r="K109" s="63">
        <v>1299318480</v>
      </c>
      <c r="L109" s="63">
        <v>1299318480</v>
      </c>
      <c r="M109" s="63">
        <v>47.114037056958047</v>
      </c>
      <c r="N109" s="63">
        <v>47.114037056958047</v>
      </c>
      <c r="O109" s="63">
        <v>2.2079583298703349E-3</v>
      </c>
      <c r="P109" s="63">
        <v>1458497579</v>
      </c>
      <c r="Q109" s="63">
        <v>0</v>
      </c>
    </row>
    <row r="110" spans="1:17" s="22" customFormat="1" ht="24.75" customHeight="1">
      <c r="A110" s="34" t="s">
        <v>170</v>
      </c>
      <c r="B110" s="35" t="s">
        <v>171</v>
      </c>
      <c r="C110" s="63">
        <v>398449694</v>
      </c>
      <c r="D110" s="63">
        <v>340449694</v>
      </c>
      <c r="E110" s="63">
        <v>259222654</v>
      </c>
      <c r="F110" s="63">
        <v>259222654</v>
      </c>
      <c r="G110" s="63">
        <v>3016760</v>
      </c>
      <c r="H110" s="63">
        <v>84243800</v>
      </c>
      <c r="I110" s="63">
        <v>62886600</v>
      </c>
      <c r="J110" s="63">
        <v>343466454</v>
      </c>
      <c r="K110" s="63">
        <v>343466454</v>
      </c>
      <c r="L110" s="63">
        <v>322109254</v>
      </c>
      <c r="M110" s="63">
        <v>86.200707183878521</v>
      </c>
      <c r="N110" s="63">
        <v>80.840632795165362</v>
      </c>
      <c r="O110" s="63">
        <v>5.4736680917339027E-4</v>
      </c>
      <c r="P110" s="63">
        <v>54983240</v>
      </c>
      <c r="Q110" s="63">
        <v>21357200</v>
      </c>
    </row>
    <row r="111" spans="1:17" s="22" customFormat="1" ht="24.75" customHeight="1">
      <c r="A111" s="34" t="s">
        <v>172</v>
      </c>
      <c r="B111" s="35" t="s">
        <v>173</v>
      </c>
      <c r="C111" s="63">
        <v>10974016436</v>
      </c>
      <c r="D111" s="63">
        <v>10974016435.940001</v>
      </c>
      <c r="E111" s="63">
        <v>7359448243.75</v>
      </c>
      <c r="F111" s="63">
        <v>7359448243.75</v>
      </c>
      <c r="G111" s="63">
        <v>-3614568192.1900001</v>
      </c>
      <c r="H111" s="63">
        <v>0</v>
      </c>
      <c r="I111" s="63">
        <v>0</v>
      </c>
      <c r="J111" s="63">
        <v>7359448243.75</v>
      </c>
      <c r="K111" s="63">
        <v>7359448243.75</v>
      </c>
      <c r="L111" s="63">
        <v>7359448243.75</v>
      </c>
      <c r="M111" s="63">
        <v>67.062486070346168</v>
      </c>
      <c r="N111" s="63">
        <v>67.062486070346168</v>
      </c>
      <c r="O111" s="63">
        <v>1.2506060140880485E-2</v>
      </c>
      <c r="P111" s="63">
        <v>3614568192.25</v>
      </c>
      <c r="Q111" s="63">
        <v>0</v>
      </c>
    </row>
    <row r="112" spans="1:17" s="22" customFormat="1" ht="24.75" customHeight="1">
      <c r="A112" s="34" t="s">
        <v>174</v>
      </c>
      <c r="B112" s="35" t="s">
        <v>175</v>
      </c>
      <c r="C112" s="63">
        <v>3784980085</v>
      </c>
      <c r="D112" s="63">
        <v>2419311042.3499999</v>
      </c>
      <c r="E112" s="63">
        <v>2213508153.7700005</v>
      </c>
      <c r="F112" s="63">
        <v>2213508153.7700005</v>
      </c>
      <c r="G112" s="63">
        <v>1855942.05</v>
      </c>
      <c r="H112" s="63">
        <v>207658830.63</v>
      </c>
      <c r="I112" s="63">
        <v>207658830.63</v>
      </c>
      <c r="J112" s="63">
        <v>2421166984.4000001</v>
      </c>
      <c r="K112" s="63">
        <v>2421166984.4000006</v>
      </c>
      <c r="L112" s="63">
        <v>2421166984.4000006</v>
      </c>
      <c r="M112" s="63">
        <v>63.967760200249522</v>
      </c>
      <c r="N112" s="63">
        <v>63.967760200249522</v>
      </c>
      <c r="O112" s="63">
        <v>4.1143383192802901E-3</v>
      </c>
      <c r="P112" s="63">
        <v>1363813100.5999999</v>
      </c>
      <c r="Q112" s="63">
        <v>0</v>
      </c>
    </row>
    <row r="113" spans="1:17" s="22" customFormat="1" ht="24.75" customHeight="1">
      <c r="A113" s="34" t="s">
        <v>176</v>
      </c>
      <c r="B113" s="35" t="s">
        <v>177</v>
      </c>
      <c r="C113" s="63">
        <v>145985379527</v>
      </c>
      <c r="D113" s="63">
        <v>3266863292.5</v>
      </c>
      <c r="E113" s="63">
        <v>3266863292.5</v>
      </c>
      <c r="F113" s="63">
        <v>3266863292.5</v>
      </c>
      <c r="G113" s="63">
        <v>0</v>
      </c>
      <c r="H113" s="63">
        <v>0</v>
      </c>
      <c r="I113" s="63">
        <v>0</v>
      </c>
      <c r="J113" s="63">
        <v>3266863292.5</v>
      </c>
      <c r="K113" s="63">
        <v>3266863292.5</v>
      </c>
      <c r="L113" s="63">
        <v>3266863292.5</v>
      </c>
      <c r="M113" s="63">
        <v>2.2378016915699384</v>
      </c>
      <c r="N113" s="63">
        <v>2.2378016915699384</v>
      </c>
      <c r="O113" s="63">
        <v>5.5514472627396201E-3</v>
      </c>
      <c r="P113" s="63">
        <v>142718516234.5</v>
      </c>
      <c r="Q113" s="63">
        <v>0</v>
      </c>
    </row>
    <row r="114" spans="1:17" s="22" customFormat="1" ht="24.75" customHeight="1">
      <c r="A114" s="26" t="s">
        <v>216</v>
      </c>
      <c r="B114" s="27" t="s">
        <v>217</v>
      </c>
      <c r="C114" s="67">
        <v>87000000000</v>
      </c>
      <c r="D114" s="67">
        <v>86072783097</v>
      </c>
      <c r="E114" s="67">
        <v>78900051172.25</v>
      </c>
      <c r="F114" s="67">
        <v>78900051172.25</v>
      </c>
      <c r="G114" s="67">
        <v>0</v>
      </c>
      <c r="H114" s="67">
        <v>7172731924.75</v>
      </c>
      <c r="I114" s="67">
        <v>7172731924.75</v>
      </c>
      <c r="J114" s="67">
        <v>86072783097</v>
      </c>
      <c r="K114" s="67">
        <v>86072783097</v>
      </c>
      <c r="L114" s="67">
        <v>86072783097</v>
      </c>
      <c r="M114" s="67">
        <v>98.934233444827584</v>
      </c>
      <c r="N114" s="67">
        <v>98.934233444827584</v>
      </c>
      <c r="O114" s="67">
        <v>0.14626523161137808</v>
      </c>
      <c r="P114" s="67">
        <v>927216903</v>
      </c>
      <c r="Q114" s="67">
        <v>0</v>
      </c>
    </row>
    <row r="115" spans="1:17" s="25" customFormat="1" ht="24.75" customHeight="1">
      <c r="A115" s="28" t="s">
        <v>207</v>
      </c>
      <c r="B115" s="29" t="s">
        <v>186</v>
      </c>
      <c r="C115" s="68">
        <v>87000000000</v>
      </c>
      <c r="D115" s="68">
        <v>86072783097</v>
      </c>
      <c r="E115" s="68">
        <v>78900051172.25</v>
      </c>
      <c r="F115" s="68">
        <v>78900051172.25</v>
      </c>
      <c r="G115" s="68">
        <v>0</v>
      </c>
      <c r="H115" s="68">
        <v>7172731924.75</v>
      </c>
      <c r="I115" s="68">
        <v>7172731924.75</v>
      </c>
      <c r="J115" s="68">
        <v>86072783097</v>
      </c>
      <c r="K115" s="68">
        <v>86072783097</v>
      </c>
      <c r="L115" s="68">
        <v>86072783097</v>
      </c>
      <c r="M115" s="68">
        <v>98.934233444827584</v>
      </c>
      <c r="N115" s="68">
        <v>98.934233444827584</v>
      </c>
      <c r="O115" s="68">
        <v>0.14626523161137808</v>
      </c>
      <c r="P115" s="68">
        <v>927216903</v>
      </c>
      <c r="Q115" s="68">
        <v>0</v>
      </c>
    </row>
    <row r="116" spans="1:17" s="22" customFormat="1" ht="24.75" customHeight="1">
      <c r="A116" s="30" t="s">
        <v>208</v>
      </c>
      <c r="B116" s="31" t="s">
        <v>209</v>
      </c>
      <c r="C116" s="69">
        <v>87000000000</v>
      </c>
      <c r="D116" s="69">
        <v>86072783097</v>
      </c>
      <c r="E116" s="69">
        <v>78900051172.25</v>
      </c>
      <c r="F116" s="69">
        <v>78900051172.25</v>
      </c>
      <c r="G116" s="69">
        <v>0</v>
      </c>
      <c r="H116" s="69">
        <v>7172731924.75</v>
      </c>
      <c r="I116" s="69">
        <v>7172731924.75</v>
      </c>
      <c r="J116" s="69">
        <v>86072783097</v>
      </c>
      <c r="K116" s="69">
        <v>86072783097</v>
      </c>
      <c r="L116" s="69">
        <v>86072783097</v>
      </c>
      <c r="M116" s="69">
        <v>98.934233444827584</v>
      </c>
      <c r="N116" s="69">
        <v>98.934233444827584</v>
      </c>
      <c r="O116" s="69">
        <v>0.14626523161137808</v>
      </c>
      <c r="P116" s="69">
        <v>927216903</v>
      </c>
      <c r="Q116" s="69">
        <v>0</v>
      </c>
    </row>
    <row r="117" spans="1:17" s="22" customFormat="1" ht="24.75" customHeight="1">
      <c r="A117" s="23" t="s">
        <v>178</v>
      </c>
      <c r="B117" s="24" t="s">
        <v>179</v>
      </c>
      <c r="C117" s="57">
        <v>45762352177</v>
      </c>
      <c r="D117" s="57">
        <v>0</v>
      </c>
      <c r="E117" s="57">
        <v>0</v>
      </c>
      <c r="F117" s="57">
        <v>0</v>
      </c>
      <c r="G117" s="57">
        <v>0</v>
      </c>
      <c r="H117" s="57">
        <v>0</v>
      </c>
      <c r="I117" s="57">
        <v>0</v>
      </c>
      <c r="J117" s="57">
        <v>0</v>
      </c>
      <c r="K117" s="57">
        <v>0</v>
      </c>
      <c r="L117" s="57">
        <v>0</v>
      </c>
      <c r="M117" s="57">
        <v>0</v>
      </c>
      <c r="N117" s="57">
        <v>0</v>
      </c>
      <c r="O117" s="57">
        <v>0</v>
      </c>
      <c r="P117" s="57">
        <v>45762352177</v>
      </c>
      <c r="Q117" s="57">
        <v>0</v>
      </c>
    </row>
    <row r="118" spans="1:17" s="22" customFormat="1" ht="12.75">
      <c r="A118" s="39" t="s">
        <v>187</v>
      </c>
      <c r="B118" s="4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</row>
    <row r="119" spans="1:17" s="25" customFormat="1" ht="12.75">
      <c r="A119" s="72" t="s">
        <v>187</v>
      </c>
      <c r="B119" s="72" t="s">
        <v>185</v>
      </c>
      <c r="C119" s="73">
        <v>63440840831999</v>
      </c>
      <c r="D119" s="73">
        <v>61040946123552.852</v>
      </c>
      <c r="E119" s="73">
        <v>52649546749052.102</v>
      </c>
      <c r="F119" s="73">
        <v>52649546749052.102</v>
      </c>
      <c r="G119" s="73">
        <v>-2053035435162.8599</v>
      </c>
      <c r="H119" s="73">
        <v>6338363939337.8896</v>
      </c>
      <c r="I119" s="73">
        <v>6197509484853.5498</v>
      </c>
      <c r="J119" s="73">
        <v>58987910688389.992</v>
      </c>
      <c r="K119" s="73">
        <v>58987910688389.992</v>
      </c>
      <c r="L119" s="73">
        <v>58847056233905.648</v>
      </c>
      <c r="M119" s="73">
        <v>92.980972374875918</v>
      </c>
      <c r="N119" s="73">
        <v>92.758947488955272</v>
      </c>
      <c r="O119" s="73">
        <v>100</v>
      </c>
      <c r="P119" s="73">
        <v>4452930143609.0078</v>
      </c>
      <c r="Q119" s="73">
        <v>140854454484.34375</v>
      </c>
    </row>
  </sheetData>
  <autoFilter ref="A8:O119" xr:uid="{B5C34392-7589-40D0-A3CC-E05F113869B5}"/>
  <mergeCells count="4">
    <mergeCell ref="M7:O7"/>
    <mergeCell ref="D7:F7"/>
    <mergeCell ref="G7:I7"/>
    <mergeCell ref="J7:L7"/>
  </mergeCells>
  <conditionalFormatting sqref="P10:P35 P37:P55 P57:P72 P74 P82:P117">
    <cfRule type="cellIs" dxfId="6" priority="7" operator="lessThan">
      <formula>0</formula>
    </cfRule>
  </conditionalFormatting>
  <conditionalFormatting sqref="P36">
    <cfRule type="cellIs" dxfId="5" priority="6" operator="lessThan">
      <formula>0</formula>
    </cfRule>
  </conditionalFormatting>
  <conditionalFormatting sqref="P56">
    <cfRule type="cellIs" dxfId="4" priority="5" operator="lessThan">
      <formula>0</formula>
    </cfRule>
  </conditionalFormatting>
  <conditionalFormatting sqref="P73">
    <cfRule type="cellIs" dxfId="3" priority="4" operator="lessThan">
      <formula>0</formula>
    </cfRule>
  </conditionalFormatting>
  <conditionalFormatting sqref="P75:P79">
    <cfRule type="cellIs" dxfId="2" priority="3" operator="lessThan">
      <formula>0</formula>
    </cfRule>
  </conditionalFormatting>
  <conditionalFormatting sqref="P80">
    <cfRule type="cellIs" dxfId="1" priority="2" operator="lessThan">
      <formula>0</formula>
    </cfRule>
  </conditionalFormatting>
  <conditionalFormatting sqref="P81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8" fitToHeight="4" orientation="landscape" horizontalDpi="1200" verticalDpi="1200" r:id="rId1"/>
  <headerFooter>
    <oddFooter>&amp;R&amp;D
&amp;N</oddFooter>
  </headerFooter>
  <rowBreaks count="2" manualBreakCount="2">
    <brk id="36" max="16383" man="1"/>
    <brk id="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D8F7-8B4F-4AEB-BDC5-C2C70671E49F}">
  <dimension ref="D4:D6"/>
  <sheetViews>
    <sheetView tabSelected="1" workbookViewId="0">
      <selection activeCell="D7" sqref="D7"/>
    </sheetView>
  </sheetViews>
  <sheetFormatPr baseColWidth="10" defaultRowHeight="15"/>
  <cols>
    <col min="4" max="4" width="18.85546875" style="138" bestFit="1" customWidth="1"/>
  </cols>
  <sheetData>
    <row r="4" spans="4:4">
      <c r="D4" s="138">
        <v>125045792798</v>
      </c>
    </row>
    <row r="5" spans="4:4">
      <c r="D5" s="138">
        <v>142484000000</v>
      </c>
    </row>
    <row r="6" spans="4:4">
      <c r="D6" s="138">
        <f>+D5-D4</f>
        <v>17438207202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Diciembre 2020</Descripci_x00f3_n>
    <Fecha_x0020_de_x0020_publicaci_x00f3_n xmlns="a89a2212-8ffe-4f56-88b2-5e2fabe15bb8" xsi:nil="true"/>
    <A_x00f1_o xmlns="a89a2212-8ffe-4f56-88b2-5e2fabe15bb8">2020</A_x00f1_o>
    <Fecha xmlns="a89a2212-8ffe-4f56-88b2-5e2fabe15bb8">Diciembre</Fecha>
    <c96f xmlns="7863b4b1-a814-4304-b576-adec0742564d">12</c96f>
    <o7a6 xmlns="7863b4b1-a814-4304-b576-adec0742564d" xsi:nil="true"/>
    <l9bw xmlns="7863b4b1-a814-4304-b576-adec0742564d">2020</l9bw>
  </documentManagement>
</p:properties>
</file>

<file path=customXml/itemProps1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D6F357-6107-432D-BF75-BA460106FA08}"/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purl.org/dc/elements/1.1/"/>
    <ds:schemaRef ds:uri="http://www.w3.org/XML/1998/namespace"/>
    <ds:schemaRef ds:uri="http://schemas.microsoft.com/office/2006/documentManagement/types"/>
    <ds:schemaRef ds:uri="54d0a876-d14a-42eb-8bf8-b9c8c4b08363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66febbbe-3fe0-4724-9447-9cab9f0524e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EJECUCIÓN INGRESOS</vt:lpstr>
      <vt:lpstr>EJECUCIÓN GASTOS</vt:lpstr>
      <vt:lpstr>Hoja1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Sandra Milena Beltran Espinosa</cp:lastModifiedBy>
  <cp:lastPrinted>2020-11-13T02:32:43Z</cp:lastPrinted>
  <dcterms:created xsi:type="dcterms:W3CDTF">2020-02-07T13:30:09Z</dcterms:created>
  <dcterms:modified xsi:type="dcterms:W3CDTF">2021-03-25T20:16:21Z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